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REMENA\Users\Public\За ПУБЛИКУВАНЕ\"/>
    </mc:Choice>
  </mc:AlternateContent>
  <bookViews>
    <workbookView xWindow="0" yWindow="0" windowWidth="23040" windowHeight="9876"/>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1" l="1"/>
  <c r="E114" i="1"/>
  <c r="E110" i="1"/>
  <c r="J107" i="1"/>
  <c r="H107" i="1"/>
  <c r="G107" i="1"/>
  <c r="B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H79" i="1"/>
  <c r="G79" i="1"/>
  <c r="F79" i="1" s="1"/>
  <c r="E79" i="1"/>
  <c r="J78" i="1"/>
  <c r="I78" i="1"/>
  <c r="I77" i="1" s="1"/>
  <c r="H78" i="1"/>
  <c r="G78" i="1"/>
  <c r="F78" i="1" s="1"/>
  <c r="F77" i="1" s="1"/>
  <c r="E78" i="1"/>
  <c r="E77" i="1" s="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J69" i="1"/>
  <c r="J68" i="1" s="1"/>
  <c r="J66" i="1" s="1"/>
  <c r="I69" i="1"/>
  <c r="H69" i="1"/>
  <c r="H68" i="1" s="1"/>
  <c r="H66" i="1" s="1"/>
  <c r="G69" i="1"/>
  <c r="E69" i="1"/>
  <c r="M68" i="1"/>
  <c r="M66" i="1" s="1"/>
  <c r="K68" i="1"/>
  <c r="I68" i="1"/>
  <c r="I66" i="1" s="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E57" i="1"/>
  <c r="E56" i="1" s="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F48" i="1" s="1"/>
  <c r="G48" i="1"/>
  <c r="E48" i="1"/>
  <c r="J47" i="1"/>
  <c r="F47" i="1" s="1"/>
  <c r="I47" i="1"/>
  <c r="H47" i="1"/>
  <c r="G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H39" i="1" s="1"/>
  <c r="H38" i="1" s="1"/>
  <c r="G40" i="1"/>
  <c r="F40" i="1" s="1"/>
  <c r="F39" i="1" s="1"/>
  <c r="F38" i="1" s="1"/>
  <c r="E40" i="1"/>
  <c r="J39" i="1"/>
  <c r="J38" i="1" s="1"/>
  <c r="I39" i="1"/>
  <c r="E39" i="1"/>
  <c r="M38" i="1"/>
  <c r="L38" i="1"/>
  <c r="K38" i="1"/>
  <c r="I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E26" i="1"/>
  <c r="E25" i="1" s="1"/>
  <c r="M25" i="1"/>
  <c r="L25" i="1"/>
  <c r="K25" i="1"/>
  <c r="J25" i="1"/>
  <c r="H25" i="1"/>
  <c r="F24" i="1"/>
  <c r="J23" i="1"/>
  <c r="I23" i="1"/>
  <c r="I22" i="1" s="1"/>
  <c r="H23" i="1"/>
  <c r="G23" i="1"/>
  <c r="F23" i="1" s="1"/>
  <c r="E23" i="1"/>
  <c r="E22" i="1" s="1"/>
  <c r="E64" i="1" s="1"/>
  <c r="M22" i="1"/>
  <c r="M64" i="1" s="1"/>
  <c r="M65" i="1" s="1"/>
  <c r="L22" i="1"/>
  <c r="L64" i="1" s="1"/>
  <c r="K22" i="1"/>
  <c r="K64" i="1" s="1"/>
  <c r="K65" i="1" s="1"/>
  <c r="J22" i="1"/>
  <c r="J64" i="1" s="1"/>
  <c r="H22" i="1"/>
  <c r="F15" i="1"/>
  <c r="E15" i="1"/>
  <c r="F13" i="1"/>
  <c r="E13" i="1"/>
  <c r="B13" i="1"/>
  <c r="I11" i="1"/>
  <c r="H11" i="1"/>
  <c r="F11" i="1"/>
  <c r="B11" i="1"/>
  <c r="B8" i="1"/>
  <c r="L65" i="1" l="1"/>
  <c r="F56" i="1"/>
  <c r="J65" i="1"/>
  <c r="J105" i="1"/>
  <c r="E105" i="1"/>
  <c r="H64" i="1"/>
  <c r="I64" i="1"/>
  <c r="E66" i="1"/>
  <c r="E65" i="1" s="1"/>
  <c r="G25" i="1"/>
  <c r="G22" i="1" s="1"/>
  <c r="F26" i="1"/>
  <c r="F25" i="1" s="1"/>
  <c r="F22" i="1" s="1"/>
  <c r="F64" i="1" s="1"/>
  <c r="G39" i="1"/>
  <c r="G38" i="1" s="1"/>
  <c r="G68" i="1"/>
  <c r="F69" i="1"/>
  <c r="F68" i="1" s="1"/>
  <c r="F66" i="1" s="1"/>
  <c r="G56" i="1"/>
  <c r="G77" i="1"/>
  <c r="G86" i="1"/>
  <c r="F105" i="1" l="1"/>
  <c r="F65" i="1"/>
  <c r="I105" i="1"/>
  <c r="I65" i="1"/>
  <c r="H65" i="1"/>
  <c r="H105" i="1"/>
  <c r="G64" i="1"/>
  <c r="G66" i="1"/>
  <c r="G65" i="1" l="1"/>
  <c r="B65" i="1" s="1"/>
  <c r="G105" i="1"/>
  <c r="B105" i="1"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<sst xmlns="http://schemas.openxmlformats.org/spreadsheetml/2006/main" count="247" uniqueCount="175">
  <si>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</si>
  <si>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</si>
  <si>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</si>
  <si>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</si>
  <si>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</si>
  <si>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</si>
  <si>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</si>
  <si>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</si>
  <si>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2023 г.</t>
  </si>
  <si>
    <t>ОТЧЕТ               2023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</si>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</sst>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Normal 2" xfId="2"/>
    <cellStyle name="Normal_B3_2013" xfId="3"/>
    <cellStyle name="Normal_BIN 7301,7311 and 6301" xfId="4"/>
    <cellStyle name="Запетая" xfId="1" builtinId="3"/>
    <cellStyle name="Нормален" xfId="0" builtinId="0"/>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50;&#1040;&#1057;&#1054;&#1042;&#1048;%20&#1054;&#1058;&#1063;&#1045;&#1058;&#1048;-2023&#1075;\&#1042;1%20-&#1084;&#1077;&#1089;&#1077;&#1095;&#1077;&#1085;2023-&#1041;&#1102;&#1076;&#1078;&#1077;&#1090;\14_RIOSV%20Smolyan_B1_2023_01_PRB-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-Смолян</v>
          </cell>
          <cell r="F9">
            <v>44957</v>
          </cell>
          <cell r="H9">
            <v>614817</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679</v>
          </cell>
          <cell r="H74">
            <v>0</v>
          </cell>
          <cell r="I74">
            <v>105</v>
          </cell>
          <cell r="J74">
            <v>0</v>
          </cell>
        </row>
        <row r="77">
          <cell r="G77">
            <v>679</v>
          </cell>
          <cell r="H77">
            <v>0</v>
          </cell>
          <cell r="I77">
            <v>105</v>
          </cell>
        </row>
        <row r="78">
          <cell r="G78">
            <v>0</v>
          </cell>
          <cell r="H78">
            <v>0</v>
          </cell>
          <cell r="I78">
            <v>0</v>
          </cell>
        </row>
        <row r="90">
          <cell r="E90">
            <v>0</v>
          </cell>
          <cell r="G90">
            <v>3350</v>
          </cell>
          <cell r="H90">
            <v>0</v>
          </cell>
          <cell r="I90">
            <v>0</v>
          </cell>
          <cell r="J90">
            <v>0</v>
          </cell>
        </row>
        <row r="94">
          <cell r="E94">
            <v>0</v>
          </cell>
          <cell r="G94">
            <v>0</v>
          </cell>
          <cell r="H94">
            <v>0</v>
          </cell>
          <cell r="I94">
            <v>0</v>
          </cell>
          <cell r="J94">
            <v>0</v>
          </cell>
        </row>
        <row r="106">
          <cell r="E106">
            <v>0</v>
          </cell>
          <cell r="G106">
            <v>1221</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47327</v>
          </cell>
          <cell r="H187">
            <v>0</v>
          </cell>
          <cell r="I187">
            <v>0</v>
          </cell>
          <cell r="J187">
            <v>5958</v>
          </cell>
        </row>
        <row r="190">
          <cell r="E190">
            <v>0</v>
          </cell>
          <cell r="G190">
            <v>2193</v>
          </cell>
          <cell r="H190">
            <v>0</v>
          </cell>
          <cell r="I190">
            <v>0</v>
          </cell>
          <cell r="J190">
            <v>777</v>
          </cell>
        </row>
        <row r="196">
          <cell r="E196">
            <v>0</v>
          </cell>
          <cell r="G196">
            <v>0</v>
          </cell>
          <cell r="H196">
            <v>0</v>
          </cell>
          <cell r="I196">
            <v>0</v>
          </cell>
          <cell r="J196">
            <v>16968</v>
          </cell>
        </row>
        <row r="204">
          <cell r="E204">
            <v>0</v>
          </cell>
          <cell r="G204">
            <v>0</v>
          </cell>
          <cell r="H204">
            <v>0</v>
          </cell>
          <cell r="I204">
            <v>0</v>
          </cell>
          <cell r="J204">
            <v>0</v>
          </cell>
        </row>
        <row r="205">
          <cell r="E205">
            <v>0</v>
          </cell>
          <cell r="G205">
            <v>5747</v>
          </cell>
          <cell r="H205">
            <v>0</v>
          </cell>
          <cell r="I205">
            <v>386</v>
          </cell>
          <cell r="J205">
            <v>0</v>
          </cell>
        </row>
        <row r="223">
          <cell r="E223">
            <v>0</v>
          </cell>
          <cell r="G223">
            <v>783</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-8345</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56644</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23703</v>
          </cell>
        </row>
        <row r="425">
          <cell r="G425">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79">
          <cell r="G479">
            <v>0</v>
          </cell>
          <cell r="H479">
            <v>0</v>
          </cell>
        </row>
        <row r="480">
          <cell r="G480">
            <v>0</v>
          </cell>
          <cell r="H480">
            <v>0</v>
          </cell>
        </row>
        <row r="491">
          <cell r="G491">
            <v>0</v>
          </cell>
          <cell r="H491">
            <v>0</v>
          </cell>
        </row>
        <row r="493">
          <cell r="G493">
            <v>0</v>
          </cell>
          <cell r="H493">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2788</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0</v>
          </cell>
          <cell r="H573">
            <v>0</v>
          </cell>
          <cell r="I573">
            <v>0</v>
          </cell>
          <cell r="J573">
            <v>0</v>
          </cell>
        </row>
        <row r="574">
          <cell r="G574">
            <v>0</v>
          </cell>
          <cell r="H574">
            <v>0</v>
          </cell>
          <cell r="I574">
            <v>0</v>
          </cell>
          <cell r="J574">
            <v>0</v>
          </cell>
        </row>
        <row r="575">
          <cell r="H575">
            <v>0</v>
          </cell>
          <cell r="I575">
            <v>0</v>
          </cell>
          <cell r="J575">
            <v>0</v>
          </cell>
        </row>
        <row r="576">
          <cell r="G576">
            <v>0</v>
          </cell>
          <cell r="I576">
            <v>0</v>
          </cell>
          <cell r="J576">
            <v>0</v>
          </cell>
        </row>
        <row r="577">
          <cell r="G577">
            <v>0</v>
          </cell>
          <cell r="H577">
            <v>0</v>
          </cell>
          <cell r="I577">
            <v>-6</v>
          </cell>
          <cell r="J577">
            <v>0</v>
          </cell>
        </row>
        <row r="578">
          <cell r="G578">
            <v>0</v>
          </cell>
          <cell r="H578">
            <v>0</v>
          </cell>
          <cell r="I578">
            <v>0</v>
          </cell>
          <cell r="J578">
            <v>0</v>
          </cell>
        </row>
        <row r="579">
          <cell r="G579">
            <v>0</v>
          </cell>
          <cell r="I579">
            <v>0</v>
          </cell>
        </row>
        <row r="580">
          <cell r="G580">
            <v>0</v>
          </cell>
          <cell r="I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-287</v>
          </cell>
          <cell r="H591">
            <v>0</v>
          </cell>
          <cell r="I591">
            <v>287</v>
          </cell>
          <cell r="J591">
            <v>0</v>
          </cell>
        </row>
        <row r="594">
          <cell r="E594">
            <v>0</v>
          </cell>
          <cell r="G594">
            <v>0</v>
          </cell>
          <cell r="H594">
            <v>0</v>
          </cell>
          <cell r="I594">
            <v>0</v>
          </cell>
          <cell r="J594">
            <v>0</v>
          </cell>
        </row>
        <row r="600">
          <cell r="G600" t="str">
            <v>Кремена Белинска</v>
          </cell>
        </row>
        <row r="603">
          <cell r="D603" t="str">
            <v>Кремена Белинска</v>
          </cell>
          <cell r="G603" t="str">
            <v>инж. Екатерина Гаджева</v>
          </cell>
        </row>
        <row r="605">
          <cell r="B605" t="str">
            <v>06.01.2023г.</v>
          </cell>
          <cell r="E605" t="str">
            <v>`0301/60104</v>
          </cell>
          <cell r="H605" t="str">
            <v>fso-smolyan@mbox.contact.bg</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33" workbookViewId="0">
      <selection sqref="A1:XFD1048576"/>
    </sheetView>
  </sheetViews>
  <sheetFormatPr defaultColWidth="9.109375" defaultRowHeight="13.2" x14ac:dyDescent="0.25"/>
  <cols>
    <col min="1" max="1" width="3.88671875" style="1" hidden="1" customWidth="1"/>
    <col min="2" max="2" width="81.6640625" style="6" customWidth="1"/>
    <col min="3" max="3" width="3.33203125" style="6" hidden="1" customWidth="1"/>
    <col min="4" max="4" width="4.109375" style="6" hidden="1" customWidth="1"/>
    <col min="5" max="6" width="19.109375" style="5" customWidth="1"/>
    <col min="7" max="10" width="19" style="5" customWidth="1"/>
    <col min="11" max="13" width="23.109375" style="5" hidden="1" customWidth="1"/>
    <col min="14" max="14" width="5.6640625" style="6" customWidth="1"/>
    <col min="15" max="15" width="55.5546875" style="1" customWidth="1"/>
    <col min="16" max="16" width="13.6640625" style="6" hidden="1" customWidth="1"/>
    <col min="17" max="17" width="5.6640625" style="6" customWidth="1"/>
    <col min="18" max="18" width="14.44140625" style="7" customWidth="1"/>
    <col min="19" max="19" width="13.44140625" style="7" customWidth="1"/>
    <col min="20" max="21" width="11.109375" style="7" customWidth="1"/>
    <col min="22" max="22" width="16.33203125" style="7" hidden="1" customWidth="1"/>
    <col min="23" max="23" width="15" style="7" hidden="1" customWidth="1"/>
    <col min="24" max="24" width="15" style="8" customWidth="1"/>
    <col min="25" max="25" width="15.6640625" style="7" hidden="1" customWidth="1"/>
    <col min="26" max="26" width="15.33203125" style="7" hidden="1" customWidth="1"/>
    <col min="27" max="256" width="9.109375" style="7"/>
    <col min="257" max="257" width="0" style="7" hidden="1" customWidth="1"/>
    <col min="258" max="258" width="81.6640625" style="7" customWidth="1"/>
    <col min="259" max="260" width="0" style="7" hidden="1" customWidth="1"/>
    <col min="261" max="262" width="19.109375" style="7" customWidth="1"/>
    <col min="263" max="266" width="19" style="7" customWidth="1"/>
    <col min="267" max="269" width="0" style="7" hidden="1" customWidth="1"/>
    <col min="270" max="270" width="5.6640625" style="7" customWidth="1"/>
    <col min="271" max="271" width="55.5546875" style="7" customWidth="1"/>
    <col min="272" max="272" width="0" style="7" hidden="1" customWidth="1"/>
    <col min="273" max="273" width="5.6640625" style="7" customWidth="1"/>
    <col min="274" max="274" width="14.44140625" style="7" customWidth="1"/>
    <col min="275" max="275" width="13.44140625" style="7" customWidth="1"/>
    <col min="276" max="277" width="11.109375" style="7" customWidth="1"/>
    <col min="278" max="279" width="0" style="7" hidden="1" customWidth="1"/>
    <col min="280" max="280" width="15" style="7" customWidth="1"/>
    <col min="281" max="282" width="0" style="7" hidden="1" customWidth="1"/>
    <col min="283" max="512" width="9.109375" style="7"/>
    <col min="513" max="513" width="0" style="7" hidden="1" customWidth="1"/>
    <col min="514" max="514" width="81.6640625" style="7" customWidth="1"/>
    <col min="515" max="516" width="0" style="7" hidden="1" customWidth="1"/>
    <col min="517" max="518" width="19.109375" style="7" customWidth="1"/>
    <col min="519" max="522" width="19" style="7" customWidth="1"/>
    <col min="523" max="525" width="0" style="7" hidden="1" customWidth="1"/>
    <col min="526" max="526" width="5.6640625" style="7" customWidth="1"/>
    <col min="527" max="527" width="55.5546875" style="7" customWidth="1"/>
    <col min="528" max="528" width="0" style="7" hidden="1" customWidth="1"/>
    <col min="529" max="529" width="5.6640625" style="7" customWidth="1"/>
    <col min="530" max="530" width="14.44140625" style="7" customWidth="1"/>
    <col min="531" max="531" width="13.44140625" style="7" customWidth="1"/>
    <col min="532" max="533" width="11.109375" style="7" customWidth="1"/>
    <col min="534" max="535" width="0" style="7" hidden="1" customWidth="1"/>
    <col min="536" max="536" width="15" style="7" customWidth="1"/>
    <col min="537" max="538" width="0" style="7" hidden="1" customWidth="1"/>
    <col min="539" max="768" width="9.109375" style="7"/>
    <col min="769" max="769" width="0" style="7" hidden="1" customWidth="1"/>
    <col min="770" max="770" width="81.6640625" style="7" customWidth="1"/>
    <col min="771" max="772" width="0" style="7" hidden="1" customWidth="1"/>
    <col min="773" max="774" width="19.109375" style="7" customWidth="1"/>
    <col min="775" max="778" width="19" style="7" customWidth="1"/>
    <col min="779" max="781" width="0" style="7" hidden="1" customWidth="1"/>
    <col min="782" max="782" width="5.6640625" style="7" customWidth="1"/>
    <col min="783" max="783" width="55.5546875" style="7" customWidth="1"/>
    <col min="784" max="784" width="0" style="7" hidden="1" customWidth="1"/>
    <col min="785" max="785" width="5.6640625" style="7" customWidth="1"/>
    <col min="786" max="786" width="14.44140625" style="7" customWidth="1"/>
    <col min="787" max="787" width="13.44140625" style="7" customWidth="1"/>
    <col min="788" max="789" width="11.109375" style="7" customWidth="1"/>
    <col min="790" max="791" width="0" style="7" hidden="1" customWidth="1"/>
    <col min="792" max="792" width="15" style="7" customWidth="1"/>
    <col min="793" max="794" width="0" style="7" hidden="1" customWidth="1"/>
    <col min="795" max="1024" width="9.109375" style="7"/>
    <col min="1025" max="1025" width="0" style="7" hidden="1" customWidth="1"/>
    <col min="1026" max="1026" width="81.6640625" style="7" customWidth="1"/>
    <col min="1027" max="1028" width="0" style="7" hidden="1" customWidth="1"/>
    <col min="1029" max="1030" width="19.109375" style="7" customWidth="1"/>
    <col min="1031" max="1034" width="19" style="7" customWidth="1"/>
    <col min="1035" max="1037" width="0" style="7" hidden="1" customWidth="1"/>
    <col min="1038" max="1038" width="5.6640625" style="7" customWidth="1"/>
    <col min="1039" max="1039" width="55.5546875" style="7" customWidth="1"/>
    <col min="1040" max="1040" width="0" style="7" hidden="1" customWidth="1"/>
    <col min="1041" max="1041" width="5.6640625" style="7" customWidth="1"/>
    <col min="1042" max="1042" width="14.44140625" style="7" customWidth="1"/>
    <col min="1043" max="1043" width="13.44140625" style="7" customWidth="1"/>
    <col min="1044" max="1045" width="11.109375" style="7" customWidth="1"/>
    <col min="1046" max="1047" width="0" style="7" hidden="1" customWidth="1"/>
    <col min="1048" max="1048" width="15" style="7" customWidth="1"/>
    <col min="1049" max="1050" width="0" style="7" hidden="1" customWidth="1"/>
    <col min="1051" max="1280" width="9.109375" style="7"/>
    <col min="1281" max="1281" width="0" style="7" hidden="1" customWidth="1"/>
    <col min="1282" max="1282" width="81.6640625" style="7" customWidth="1"/>
    <col min="1283" max="1284" width="0" style="7" hidden="1" customWidth="1"/>
    <col min="1285" max="1286" width="19.109375" style="7" customWidth="1"/>
    <col min="1287" max="1290" width="19" style="7" customWidth="1"/>
    <col min="1291" max="1293" width="0" style="7" hidden="1" customWidth="1"/>
    <col min="1294" max="1294" width="5.6640625" style="7" customWidth="1"/>
    <col min="1295" max="1295" width="55.5546875" style="7" customWidth="1"/>
    <col min="1296" max="1296" width="0" style="7" hidden="1" customWidth="1"/>
    <col min="1297" max="1297" width="5.6640625" style="7" customWidth="1"/>
    <col min="1298" max="1298" width="14.44140625" style="7" customWidth="1"/>
    <col min="1299" max="1299" width="13.44140625" style="7" customWidth="1"/>
    <col min="1300" max="1301" width="11.109375" style="7" customWidth="1"/>
    <col min="1302" max="1303" width="0" style="7" hidden="1" customWidth="1"/>
    <col min="1304" max="1304" width="15" style="7" customWidth="1"/>
    <col min="1305" max="1306" width="0" style="7" hidden="1" customWidth="1"/>
    <col min="1307" max="1536" width="9.109375" style="7"/>
    <col min="1537" max="1537" width="0" style="7" hidden="1" customWidth="1"/>
    <col min="1538" max="1538" width="81.6640625" style="7" customWidth="1"/>
    <col min="1539" max="1540" width="0" style="7" hidden="1" customWidth="1"/>
    <col min="1541" max="1542" width="19.109375" style="7" customWidth="1"/>
    <col min="1543" max="1546" width="19" style="7" customWidth="1"/>
    <col min="1547" max="1549" width="0" style="7" hidden="1" customWidth="1"/>
    <col min="1550" max="1550" width="5.6640625" style="7" customWidth="1"/>
    <col min="1551" max="1551" width="55.5546875" style="7" customWidth="1"/>
    <col min="1552" max="1552" width="0" style="7" hidden="1" customWidth="1"/>
    <col min="1553" max="1553" width="5.6640625" style="7" customWidth="1"/>
    <col min="1554" max="1554" width="14.44140625" style="7" customWidth="1"/>
    <col min="1555" max="1555" width="13.44140625" style="7" customWidth="1"/>
    <col min="1556" max="1557" width="11.109375" style="7" customWidth="1"/>
    <col min="1558" max="1559" width="0" style="7" hidden="1" customWidth="1"/>
    <col min="1560" max="1560" width="15" style="7" customWidth="1"/>
    <col min="1561" max="1562" width="0" style="7" hidden="1" customWidth="1"/>
    <col min="1563" max="1792" width="9.109375" style="7"/>
    <col min="1793" max="1793" width="0" style="7" hidden="1" customWidth="1"/>
    <col min="1794" max="1794" width="81.6640625" style="7" customWidth="1"/>
    <col min="1795" max="1796" width="0" style="7" hidden="1" customWidth="1"/>
    <col min="1797" max="1798" width="19.109375" style="7" customWidth="1"/>
    <col min="1799" max="1802" width="19" style="7" customWidth="1"/>
    <col min="1803" max="1805" width="0" style="7" hidden="1" customWidth="1"/>
    <col min="1806" max="1806" width="5.6640625" style="7" customWidth="1"/>
    <col min="1807" max="1807" width="55.5546875" style="7" customWidth="1"/>
    <col min="1808" max="1808" width="0" style="7" hidden="1" customWidth="1"/>
    <col min="1809" max="1809" width="5.6640625" style="7" customWidth="1"/>
    <col min="1810" max="1810" width="14.44140625" style="7" customWidth="1"/>
    <col min="1811" max="1811" width="13.44140625" style="7" customWidth="1"/>
    <col min="1812" max="1813" width="11.109375" style="7" customWidth="1"/>
    <col min="1814" max="1815" width="0" style="7" hidden="1" customWidth="1"/>
    <col min="1816" max="1816" width="15" style="7" customWidth="1"/>
    <col min="1817" max="1818" width="0" style="7" hidden="1" customWidth="1"/>
    <col min="1819" max="2048" width="9.109375" style="7"/>
    <col min="2049" max="2049" width="0" style="7" hidden="1" customWidth="1"/>
    <col min="2050" max="2050" width="81.6640625" style="7" customWidth="1"/>
    <col min="2051" max="2052" width="0" style="7" hidden="1" customWidth="1"/>
    <col min="2053" max="2054" width="19.109375" style="7" customWidth="1"/>
    <col min="2055" max="2058" width="19" style="7" customWidth="1"/>
    <col min="2059" max="2061" width="0" style="7" hidden="1" customWidth="1"/>
    <col min="2062" max="2062" width="5.6640625" style="7" customWidth="1"/>
    <col min="2063" max="2063" width="55.5546875" style="7" customWidth="1"/>
    <col min="2064" max="2064" width="0" style="7" hidden="1" customWidth="1"/>
    <col min="2065" max="2065" width="5.6640625" style="7" customWidth="1"/>
    <col min="2066" max="2066" width="14.44140625" style="7" customWidth="1"/>
    <col min="2067" max="2067" width="13.44140625" style="7" customWidth="1"/>
    <col min="2068" max="2069" width="11.109375" style="7" customWidth="1"/>
    <col min="2070" max="2071" width="0" style="7" hidden="1" customWidth="1"/>
    <col min="2072" max="2072" width="15" style="7" customWidth="1"/>
    <col min="2073" max="2074" width="0" style="7" hidden="1" customWidth="1"/>
    <col min="2075" max="2304" width="9.109375" style="7"/>
    <col min="2305" max="2305" width="0" style="7" hidden="1" customWidth="1"/>
    <col min="2306" max="2306" width="81.6640625" style="7" customWidth="1"/>
    <col min="2307" max="2308" width="0" style="7" hidden="1" customWidth="1"/>
    <col min="2309" max="2310" width="19.109375" style="7" customWidth="1"/>
    <col min="2311" max="2314" width="19" style="7" customWidth="1"/>
    <col min="2315" max="2317" width="0" style="7" hidden="1" customWidth="1"/>
    <col min="2318" max="2318" width="5.6640625" style="7" customWidth="1"/>
    <col min="2319" max="2319" width="55.5546875" style="7" customWidth="1"/>
    <col min="2320" max="2320" width="0" style="7" hidden="1" customWidth="1"/>
    <col min="2321" max="2321" width="5.6640625" style="7" customWidth="1"/>
    <col min="2322" max="2322" width="14.44140625" style="7" customWidth="1"/>
    <col min="2323" max="2323" width="13.44140625" style="7" customWidth="1"/>
    <col min="2324" max="2325" width="11.109375" style="7" customWidth="1"/>
    <col min="2326" max="2327" width="0" style="7" hidden="1" customWidth="1"/>
    <col min="2328" max="2328" width="15" style="7" customWidth="1"/>
    <col min="2329" max="2330" width="0" style="7" hidden="1" customWidth="1"/>
    <col min="2331" max="2560" width="9.109375" style="7"/>
    <col min="2561" max="2561" width="0" style="7" hidden="1" customWidth="1"/>
    <col min="2562" max="2562" width="81.6640625" style="7" customWidth="1"/>
    <col min="2563" max="2564" width="0" style="7" hidden="1" customWidth="1"/>
    <col min="2565" max="2566" width="19.109375" style="7" customWidth="1"/>
    <col min="2567" max="2570" width="19" style="7" customWidth="1"/>
    <col min="2571" max="2573" width="0" style="7" hidden="1" customWidth="1"/>
    <col min="2574" max="2574" width="5.6640625" style="7" customWidth="1"/>
    <col min="2575" max="2575" width="55.5546875" style="7" customWidth="1"/>
    <col min="2576" max="2576" width="0" style="7" hidden="1" customWidth="1"/>
    <col min="2577" max="2577" width="5.6640625" style="7" customWidth="1"/>
    <col min="2578" max="2578" width="14.44140625" style="7" customWidth="1"/>
    <col min="2579" max="2579" width="13.44140625" style="7" customWidth="1"/>
    <col min="2580" max="2581" width="11.109375" style="7" customWidth="1"/>
    <col min="2582" max="2583" width="0" style="7" hidden="1" customWidth="1"/>
    <col min="2584" max="2584" width="15" style="7" customWidth="1"/>
    <col min="2585" max="2586" width="0" style="7" hidden="1" customWidth="1"/>
    <col min="2587" max="2816" width="9.109375" style="7"/>
    <col min="2817" max="2817" width="0" style="7" hidden="1" customWidth="1"/>
    <col min="2818" max="2818" width="81.6640625" style="7" customWidth="1"/>
    <col min="2819" max="2820" width="0" style="7" hidden="1" customWidth="1"/>
    <col min="2821" max="2822" width="19.109375" style="7" customWidth="1"/>
    <col min="2823" max="2826" width="19" style="7" customWidth="1"/>
    <col min="2827" max="2829" width="0" style="7" hidden="1" customWidth="1"/>
    <col min="2830" max="2830" width="5.6640625" style="7" customWidth="1"/>
    <col min="2831" max="2831" width="55.5546875" style="7" customWidth="1"/>
    <col min="2832" max="2832" width="0" style="7" hidden="1" customWidth="1"/>
    <col min="2833" max="2833" width="5.6640625" style="7" customWidth="1"/>
    <col min="2834" max="2834" width="14.44140625" style="7" customWidth="1"/>
    <col min="2835" max="2835" width="13.44140625" style="7" customWidth="1"/>
    <col min="2836" max="2837" width="11.109375" style="7" customWidth="1"/>
    <col min="2838" max="2839" width="0" style="7" hidden="1" customWidth="1"/>
    <col min="2840" max="2840" width="15" style="7" customWidth="1"/>
    <col min="2841" max="2842" width="0" style="7" hidden="1" customWidth="1"/>
    <col min="2843" max="3072" width="9.109375" style="7"/>
    <col min="3073" max="3073" width="0" style="7" hidden="1" customWidth="1"/>
    <col min="3074" max="3074" width="81.6640625" style="7" customWidth="1"/>
    <col min="3075" max="3076" width="0" style="7" hidden="1" customWidth="1"/>
    <col min="3077" max="3078" width="19.109375" style="7" customWidth="1"/>
    <col min="3079" max="3082" width="19" style="7" customWidth="1"/>
    <col min="3083" max="3085" width="0" style="7" hidden="1" customWidth="1"/>
    <col min="3086" max="3086" width="5.6640625" style="7" customWidth="1"/>
    <col min="3087" max="3087" width="55.5546875" style="7" customWidth="1"/>
    <col min="3088" max="3088" width="0" style="7" hidden="1" customWidth="1"/>
    <col min="3089" max="3089" width="5.6640625" style="7" customWidth="1"/>
    <col min="3090" max="3090" width="14.44140625" style="7" customWidth="1"/>
    <col min="3091" max="3091" width="13.44140625" style="7" customWidth="1"/>
    <col min="3092" max="3093" width="11.109375" style="7" customWidth="1"/>
    <col min="3094" max="3095" width="0" style="7" hidden="1" customWidth="1"/>
    <col min="3096" max="3096" width="15" style="7" customWidth="1"/>
    <col min="3097" max="3098" width="0" style="7" hidden="1" customWidth="1"/>
    <col min="3099" max="3328" width="9.109375" style="7"/>
    <col min="3329" max="3329" width="0" style="7" hidden="1" customWidth="1"/>
    <col min="3330" max="3330" width="81.6640625" style="7" customWidth="1"/>
    <col min="3331" max="3332" width="0" style="7" hidden="1" customWidth="1"/>
    <col min="3333" max="3334" width="19.109375" style="7" customWidth="1"/>
    <col min="3335" max="3338" width="19" style="7" customWidth="1"/>
    <col min="3339" max="3341" width="0" style="7" hidden="1" customWidth="1"/>
    <col min="3342" max="3342" width="5.6640625" style="7" customWidth="1"/>
    <col min="3343" max="3343" width="55.5546875" style="7" customWidth="1"/>
    <col min="3344" max="3344" width="0" style="7" hidden="1" customWidth="1"/>
    <col min="3345" max="3345" width="5.6640625" style="7" customWidth="1"/>
    <col min="3346" max="3346" width="14.44140625" style="7" customWidth="1"/>
    <col min="3347" max="3347" width="13.44140625" style="7" customWidth="1"/>
    <col min="3348" max="3349" width="11.109375" style="7" customWidth="1"/>
    <col min="3350" max="3351" width="0" style="7" hidden="1" customWidth="1"/>
    <col min="3352" max="3352" width="15" style="7" customWidth="1"/>
    <col min="3353" max="3354" width="0" style="7" hidden="1" customWidth="1"/>
    <col min="3355" max="3584" width="9.109375" style="7"/>
    <col min="3585" max="3585" width="0" style="7" hidden="1" customWidth="1"/>
    <col min="3586" max="3586" width="81.6640625" style="7" customWidth="1"/>
    <col min="3587" max="3588" width="0" style="7" hidden="1" customWidth="1"/>
    <col min="3589" max="3590" width="19.109375" style="7" customWidth="1"/>
    <col min="3591" max="3594" width="19" style="7" customWidth="1"/>
    <col min="3595" max="3597" width="0" style="7" hidden="1" customWidth="1"/>
    <col min="3598" max="3598" width="5.6640625" style="7" customWidth="1"/>
    <col min="3599" max="3599" width="55.5546875" style="7" customWidth="1"/>
    <col min="3600" max="3600" width="0" style="7" hidden="1" customWidth="1"/>
    <col min="3601" max="3601" width="5.6640625" style="7" customWidth="1"/>
    <col min="3602" max="3602" width="14.44140625" style="7" customWidth="1"/>
    <col min="3603" max="3603" width="13.44140625" style="7" customWidth="1"/>
    <col min="3604" max="3605" width="11.109375" style="7" customWidth="1"/>
    <col min="3606" max="3607" width="0" style="7" hidden="1" customWidth="1"/>
    <col min="3608" max="3608" width="15" style="7" customWidth="1"/>
    <col min="3609" max="3610" width="0" style="7" hidden="1" customWidth="1"/>
    <col min="3611" max="3840" width="9.109375" style="7"/>
    <col min="3841" max="3841" width="0" style="7" hidden="1" customWidth="1"/>
    <col min="3842" max="3842" width="81.6640625" style="7" customWidth="1"/>
    <col min="3843" max="3844" width="0" style="7" hidden="1" customWidth="1"/>
    <col min="3845" max="3846" width="19.109375" style="7" customWidth="1"/>
    <col min="3847" max="3850" width="19" style="7" customWidth="1"/>
    <col min="3851" max="3853" width="0" style="7" hidden="1" customWidth="1"/>
    <col min="3854" max="3854" width="5.6640625" style="7" customWidth="1"/>
    <col min="3855" max="3855" width="55.5546875" style="7" customWidth="1"/>
    <col min="3856" max="3856" width="0" style="7" hidden="1" customWidth="1"/>
    <col min="3857" max="3857" width="5.6640625" style="7" customWidth="1"/>
    <col min="3858" max="3858" width="14.44140625" style="7" customWidth="1"/>
    <col min="3859" max="3859" width="13.44140625" style="7" customWidth="1"/>
    <col min="3860" max="3861" width="11.109375" style="7" customWidth="1"/>
    <col min="3862" max="3863" width="0" style="7" hidden="1" customWidth="1"/>
    <col min="3864" max="3864" width="15" style="7" customWidth="1"/>
    <col min="3865" max="3866" width="0" style="7" hidden="1" customWidth="1"/>
    <col min="3867" max="4096" width="9.109375" style="7"/>
    <col min="4097" max="4097" width="0" style="7" hidden="1" customWidth="1"/>
    <col min="4098" max="4098" width="81.6640625" style="7" customWidth="1"/>
    <col min="4099" max="4100" width="0" style="7" hidden="1" customWidth="1"/>
    <col min="4101" max="4102" width="19.109375" style="7" customWidth="1"/>
    <col min="4103" max="4106" width="19" style="7" customWidth="1"/>
    <col min="4107" max="4109" width="0" style="7" hidden="1" customWidth="1"/>
    <col min="4110" max="4110" width="5.6640625" style="7" customWidth="1"/>
    <col min="4111" max="4111" width="55.5546875" style="7" customWidth="1"/>
    <col min="4112" max="4112" width="0" style="7" hidden="1" customWidth="1"/>
    <col min="4113" max="4113" width="5.6640625" style="7" customWidth="1"/>
    <col min="4114" max="4114" width="14.44140625" style="7" customWidth="1"/>
    <col min="4115" max="4115" width="13.44140625" style="7" customWidth="1"/>
    <col min="4116" max="4117" width="11.109375" style="7" customWidth="1"/>
    <col min="4118" max="4119" width="0" style="7" hidden="1" customWidth="1"/>
    <col min="4120" max="4120" width="15" style="7" customWidth="1"/>
    <col min="4121" max="4122" width="0" style="7" hidden="1" customWidth="1"/>
    <col min="4123" max="4352" width="9.109375" style="7"/>
    <col min="4353" max="4353" width="0" style="7" hidden="1" customWidth="1"/>
    <col min="4354" max="4354" width="81.6640625" style="7" customWidth="1"/>
    <col min="4355" max="4356" width="0" style="7" hidden="1" customWidth="1"/>
    <col min="4357" max="4358" width="19.109375" style="7" customWidth="1"/>
    <col min="4359" max="4362" width="19" style="7" customWidth="1"/>
    <col min="4363" max="4365" width="0" style="7" hidden="1" customWidth="1"/>
    <col min="4366" max="4366" width="5.6640625" style="7" customWidth="1"/>
    <col min="4367" max="4367" width="55.5546875" style="7" customWidth="1"/>
    <col min="4368" max="4368" width="0" style="7" hidden="1" customWidth="1"/>
    <col min="4369" max="4369" width="5.6640625" style="7" customWidth="1"/>
    <col min="4370" max="4370" width="14.44140625" style="7" customWidth="1"/>
    <col min="4371" max="4371" width="13.44140625" style="7" customWidth="1"/>
    <col min="4372" max="4373" width="11.109375" style="7" customWidth="1"/>
    <col min="4374" max="4375" width="0" style="7" hidden="1" customWidth="1"/>
    <col min="4376" max="4376" width="15" style="7" customWidth="1"/>
    <col min="4377" max="4378" width="0" style="7" hidden="1" customWidth="1"/>
    <col min="4379" max="4608" width="9.109375" style="7"/>
    <col min="4609" max="4609" width="0" style="7" hidden="1" customWidth="1"/>
    <col min="4610" max="4610" width="81.6640625" style="7" customWidth="1"/>
    <col min="4611" max="4612" width="0" style="7" hidden="1" customWidth="1"/>
    <col min="4613" max="4614" width="19.109375" style="7" customWidth="1"/>
    <col min="4615" max="4618" width="19" style="7" customWidth="1"/>
    <col min="4619" max="4621" width="0" style="7" hidden="1" customWidth="1"/>
    <col min="4622" max="4622" width="5.6640625" style="7" customWidth="1"/>
    <col min="4623" max="4623" width="55.5546875" style="7" customWidth="1"/>
    <col min="4624" max="4624" width="0" style="7" hidden="1" customWidth="1"/>
    <col min="4625" max="4625" width="5.6640625" style="7" customWidth="1"/>
    <col min="4626" max="4626" width="14.44140625" style="7" customWidth="1"/>
    <col min="4627" max="4627" width="13.44140625" style="7" customWidth="1"/>
    <col min="4628" max="4629" width="11.109375" style="7" customWidth="1"/>
    <col min="4630" max="4631" width="0" style="7" hidden="1" customWidth="1"/>
    <col min="4632" max="4632" width="15" style="7" customWidth="1"/>
    <col min="4633" max="4634" width="0" style="7" hidden="1" customWidth="1"/>
    <col min="4635" max="4864" width="9.109375" style="7"/>
    <col min="4865" max="4865" width="0" style="7" hidden="1" customWidth="1"/>
    <col min="4866" max="4866" width="81.6640625" style="7" customWidth="1"/>
    <col min="4867" max="4868" width="0" style="7" hidden="1" customWidth="1"/>
    <col min="4869" max="4870" width="19.109375" style="7" customWidth="1"/>
    <col min="4871" max="4874" width="19" style="7" customWidth="1"/>
    <col min="4875" max="4877" width="0" style="7" hidden="1" customWidth="1"/>
    <col min="4878" max="4878" width="5.6640625" style="7" customWidth="1"/>
    <col min="4879" max="4879" width="55.5546875" style="7" customWidth="1"/>
    <col min="4880" max="4880" width="0" style="7" hidden="1" customWidth="1"/>
    <col min="4881" max="4881" width="5.6640625" style="7" customWidth="1"/>
    <col min="4882" max="4882" width="14.44140625" style="7" customWidth="1"/>
    <col min="4883" max="4883" width="13.44140625" style="7" customWidth="1"/>
    <col min="4884" max="4885" width="11.109375" style="7" customWidth="1"/>
    <col min="4886" max="4887" width="0" style="7" hidden="1" customWidth="1"/>
    <col min="4888" max="4888" width="15" style="7" customWidth="1"/>
    <col min="4889" max="4890" width="0" style="7" hidden="1" customWidth="1"/>
    <col min="4891" max="5120" width="9.109375" style="7"/>
    <col min="5121" max="5121" width="0" style="7" hidden="1" customWidth="1"/>
    <col min="5122" max="5122" width="81.6640625" style="7" customWidth="1"/>
    <col min="5123" max="5124" width="0" style="7" hidden="1" customWidth="1"/>
    <col min="5125" max="5126" width="19.109375" style="7" customWidth="1"/>
    <col min="5127" max="5130" width="19" style="7" customWidth="1"/>
    <col min="5131" max="5133" width="0" style="7" hidden="1" customWidth="1"/>
    <col min="5134" max="5134" width="5.6640625" style="7" customWidth="1"/>
    <col min="5135" max="5135" width="55.5546875" style="7" customWidth="1"/>
    <col min="5136" max="5136" width="0" style="7" hidden="1" customWidth="1"/>
    <col min="5137" max="5137" width="5.6640625" style="7" customWidth="1"/>
    <col min="5138" max="5138" width="14.44140625" style="7" customWidth="1"/>
    <col min="5139" max="5139" width="13.44140625" style="7" customWidth="1"/>
    <col min="5140" max="5141" width="11.109375" style="7" customWidth="1"/>
    <col min="5142" max="5143" width="0" style="7" hidden="1" customWidth="1"/>
    <col min="5144" max="5144" width="15" style="7" customWidth="1"/>
    <col min="5145" max="5146" width="0" style="7" hidden="1" customWidth="1"/>
    <col min="5147" max="5376" width="9.109375" style="7"/>
    <col min="5377" max="5377" width="0" style="7" hidden="1" customWidth="1"/>
    <col min="5378" max="5378" width="81.6640625" style="7" customWidth="1"/>
    <col min="5379" max="5380" width="0" style="7" hidden="1" customWidth="1"/>
    <col min="5381" max="5382" width="19.109375" style="7" customWidth="1"/>
    <col min="5383" max="5386" width="19" style="7" customWidth="1"/>
    <col min="5387" max="5389" width="0" style="7" hidden="1" customWidth="1"/>
    <col min="5390" max="5390" width="5.6640625" style="7" customWidth="1"/>
    <col min="5391" max="5391" width="55.5546875" style="7" customWidth="1"/>
    <col min="5392" max="5392" width="0" style="7" hidden="1" customWidth="1"/>
    <col min="5393" max="5393" width="5.6640625" style="7" customWidth="1"/>
    <col min="5394" max="5394" width="14.44140625" style="7" customWidth="1"/>
    <col min="5395" max="5395" width="13.44140625" style="7" customWidth="1"/>
    <col min="5396" max="5397" width="11.109375" style="7" customWidth="1"/>
    <col min="5398" max="5399" width="0" style="7" hidden="1" customWidth="1"/>
    <col min="5400" max="5400" width="15" style="7" customWidth="1"/>
    <col min="5401" max="5402" width="0" style="7" hidden="1" customWidth="1"/>
    <col min="5403" max="5632" width="9.109375" style="7"/>
    <col min="5633" max="5633" width="0" style="7" hidden="1" customWidth="1"/>
    <col min="5634" max="5634" width="81.6640625" style="7" customWidth="1"/>
    <col min="5635" max="5636" width="0" style="7" hidden="1" customWidth="1"/>
    <col min="5637" max="5638" width="19.109375" style="7" customWidth="1"/>
    <col min="5639" max="5642" width="19" style="7" customWidth="1"/>
    <col min="5643" max="5645" width="0" style="7" hidden="1" customWidth="1"/>
    <col min="5646" max="5646" width="5.6640625" style="7" customWidth="1"/>
    <col min="5647" max="5647" width="55.5546875" style="7" customWidth="1"/>
    <col min="5648" max="5648" width="0" style="7" hidden="1" customWidth="1"/>
    <col min="5649" max="5649" width="5.6640625" style="7" customWidth="1"/>
    <col min="5650" max="5650" width="14.44140625" style="7" customWidth="1"/>
    <col min="5651" max="5651" width="13.44140625" style="7" customWidth="1"/>
    <col min="5652" max="5653" width="11.109375" style="7" customWidth="1"/>
    <col min="5654" max="5655" width="0" style="7" hidden="1" customWidth="1"/>
    <col min="5656" max="5656" width="15" style="7" customWidth="1"/>
    <col min="5657" max="5658" width="0" style="7" hidden="1" customWidth="1"/>
    <col min="5659" max="5888" width="9.109375" style="7"/>
    <col min="5889" max="5889" width="0" style="7" hidden="1" customWidth="1"/>
    <col min="5890" max="5890" width="81.6640625" style="7" customWidth="1"/>
    <col min="5891" max="5892" width="0" style="7" hidden="1" customWidth="1"/>
    <col min="5893" max="5894" width="19.109375" style="7" customWidth="1"/>
    <col min="5895" max="5898" width="19" style="7" customWidth="1"/>
    <col min="5899" max="5901" width="0" style="7" hidden="1" customWidth="1"/>
    <col min="5902" max="5902" width="5.6640625" style="7" customWidth="1"/>
    <col min="5903" max="5903" width="55.5546875" style="7" customWidth="1"/>
    <col min="5904" max="5904" width="0" style="7" hidden="1" customWidth="1"/>
    <col min="5905" max="5905" width="5.6640625" style="7" customWidth="1"/>
    <col min="5906" max="5906" width="14.44140625" style="7" customWidth="1"/>
    <col min="5907" max="5907" width="13.44140625" style="7" customWidth="1"/>
    <col min="5908" max="5909" width="11.109375" style="7" customWidth="1"/>
    <col min="5910" max="5911" width="0" style="7" hidden="1" customWidth="1"/>
    <col min="5912" max="5912" width="15" style="7" customWidth="1"/>
    <col min="5913" max="5914" width="0" style="7" hidden="1" customWidth="1"/>
    <col min="5915" max="6144" width="9.109375" style="7"/>
    <col min="6145" max="6145" width="0" style="7" hidden="1" customWidth="1"/>
    <col min="6146" max="6146" width="81.6640625" style="7" customWidth="1"/>
    <col min="6147" max="6148" width="0" style="7" hidden="1" customWidth="1"/>
    <col min="6149" max="6150" width="19.109375" style="7" customWidth="1"/>
    <col min="6151" max="6154" width="19" style="7" customWidth="1"/>
    <col min="6155" max="6157" width="0" style="7" hidden="1" customWidth="1"/>
    <col min="6158" max="6158" width="5.6640625" style="7" customWidth="1"/>
    <col min="6159" max="6159" width="55.5546875" style="7" customWidth="1"/>
    <col min="6160" max="6160" width="0" style="7" hidden="1" customWidth="1"/>
    <col min="6161" max="6161" width="5.6640625" style="7" customWidth="1"/>
    <col min="6162" max="6162" width="14.44140625" style="7" customWidth="1"/>
    <col min="6163" max="6163" width="13.44140625" style="7" customWidth="1"/>
    <col min="6164" max="6165" width="11.109375" style="7" customWidth="1"/>
    <col min="6166" max="6167" width="0" style="7" hidden="1" customWidth="1"/>
    <col min="6168" max="6168" width="15" style="7" customWidth="1"/>
    <col min="6169" max="6170" width="0" style="7" hidden="1" customWidth="1"/>
    <col min="6171" max="6400" width="9.109375" style="7"/>
    <col min="6401" max="6401" width="0" style="7" hidden="1" customWidth="1"/>
    <col min="6402" max="6402" width="81.6640625" style="7" customWidth="1"/>
    <col min="6403" max="6404" width="0" style="7" hidden="1" customWidth="1"/>
    <col min="6405" max="6406" width="19.109375" style="7" customWidth="1"/>
    <col min="6407" max="6410" width="19" style="7" customWidth="1"/>
    <col min="6411" max="6413" width="0" style="7" hidden="1" customWidth="1"/>
    <col min="6414" max="6414" width="5.6640625" style="7" customWidth="1"/>
    <col min="6415" max="6415" width="55.5546875" style="7" customWidth="1"/>
    <col min="6416" max="6416" width="0" style="7" hidden="1" customWidth="1"/>
    <col min="6417" max="6417" width="5.6640625" style="7" customWidth="1"/>
    <col min="6418" max="6418" width="14.44140625" style="7" customWidth="1"/>
    <col min="6419" max="6419" width="13.44140625" style="7" customWidth="1"/>
    <col min="6420" max="6421" width="11.109375" style="7" customWidth="1"/>
    <col min="6422" max="6423" width="0" style="7" hidden="1" customWidth="1"/>
    <col min="6424" max="6424" width="15" style="7" customWidth="1"/>
    <col min="6425" max="6426" width="0" style="7" hidden="1" customWidth="1"/>
    <col min="6427" max="6656" width="9.109375" style="7"/>
    <col min="6657" max="6657" width="0" style="7" hidden="1" customWidth="1"/>
    <col min="6658" max="6658" width="81.6640625" style="7" customWidth="1"/>
    <col min="6659" max="6660" width="0" style="7" hidden="1" customWidth="1"/>
    <col min="6661" max="6662" width="19.109375" style="7" customWidth="1"/>
    <col min="6663" max="6666" width="19" style="7" customWidth="1"/>
    <col min="6667" max="6669" width="0" style="7" hidden="1" customWidth="1"/>
    <col min="6670" max="6670" width="5.6640625" style="7" customWidth="1"/>
    <col min="6671" max="6671" width="55.5546875" style="7" customWidth="1"/>
    <col min="6672" max="6672" width="0" style="7" hidden="1" customWidth="1"/>
    <col min="6673" max="6673" width="5.6640625" style="7" customWidth="1"/>
    <col min="6674" max="6674" width="14.44140625" style="7" customWidth="1"/>
    <col min="6675" max="6675" width="13.44140625" style="7" customWidth="1"/>
    <col min="6676" max="6677" width="11.109375" style="7" customWidth="1"/>
    <col min="6678" max="6679" width="0" style="7" hidden="1" customWidth="1"/>
    <col min="6680" max="6680" width="15" style="7" customWidth="1"/>
    <col min="6681" max="6682" width="0" style="7" hidden="1" customWidth="1"/>
    <col min="6683" max="6912" width="9.109375" style="7"/>
    <col min="6913" max="6913" width="0" style="7" hidden="1" customWidth="1"/>
    <col min="6914" max="6914" width="81.6640625" style="7" customWidth="1"/>
    <col min="6915" max="6916" width="0" style="7" hidden="1" customWidth="1"/>
    <col min="6917" max="6918" width="19.109375" style="7" customWidth="1"/>
    <col min="6919" max="6922" width="19" style="7" customWidth="1"/>
    <col min="6923" max="6925" width="0" style="7" hidden="1" customWidth="1"/>
    <col min="6926" max="6926" width="5.6640625" style="7" customWidth="1"/>
    <col min="6927" max="6927" width="55.5546875" style="7" customWidth="1"/>
    <col min="6928" max="6928" width="0" style="7" hidden="1" customWidth="1"/>
    <col min="6929" max="6929" width="5.6640625" style="7" customWidth="1"/>
    <col min="6930" max="6930" width="14.44140625" style="7" customWidth="1"/>
    <col min="6931" max="6931" width="13.44140625" style="7" customWidth="1"/>
    <col min="6932" max="6933" width="11.109375" style="7" customWidth="1"/>
    <col min="6934" max="6935" width="0" style="7" hidden="1" customWidth="1"/>
    <col min="6936" max="6936" width="15" style="7" customWidth="1"/>
    <col min="6937" max="6938" width="0" style="7" hidden="1" customWidth="1"/>
    <col min="6939" max="7168" width="9.109375" style="7"/>
    <col min="7169" max="7169" width="0" style="7" hidden="1" customWidth="1"/>
    <col min="7170" max="7170" width="81.6640625" style="7" customWidth="1"/>
    <col min="7171" max="7172" width="0" style="7" hidden="1" customWidth="1"/>
    <col min="7173" max="7174" width="19.109375" style="7" customWidth="1"/>
    <col min="7175" max="7178" width="19" style="7" customWidth="1"/>
    <col min="7179" max="7181" width="0" style="7" hidden="1" customWidth="1"/>
    <col min="7182" max="7182" width="5.6640625" style="7" customWidth="1"/>
    <col min="7183" max="7183" width="55.5546875" style="7" customWidth="1"/>
    <col min="7184" max="7184" width="0" style="7" hidden="1" customWidth="1"/>
    <col min="7185" max="7185" width="5.6640625" style="7" customWidth="1"/>
    <col min="7186" max="7186" width="14.44140625" style="7" customWidth="1"/>
    <col min="7187" max="7187" width="13.44140625" style="7" customWidth="1"/>
    <col min="7188" max="7189" width="11.109375" style="7" customWidth="1"/>
    <col min="7190" max="7191" width="0" style="7" hidden="1" customWidth="1"/>
    <col min="7192" max="7192" width="15" style="7" customWidth="1"/>
    <col min="7193" max="7194" width="0" style="7" hidden="1" customWidth="1"/>
    <col min="7195" max="7424" width="9.109375" style="7"/>
    <col min="7425" max="7425" width="0" style="7" hidden="1" customWidth="1"/>
    <col min="7426" max="7426" width="81.6640625" style="7" customWidth="1"/>
    <col min="7427" max="7428" width="0" style="7" hidden="1" customWidth="1"/>
    <col min="7429" max="7430" width="19.109375" style="7" customWidth="1"/>
    <col min="7431" max="7434" width="19" style="7" customWidth="1"/>
    <col min="7435" max="7437" width="0" style="7" hidden="1" customWidth="1"/>
    <col min="7438" max="7438" width="5.6640625" style="7" customWidth="1"/>
    <col min="7439" max="7439" width="55.5546875" style="7" customWidth="1"/>
    <col min="7440" max="7440" width="0" style="7" hidden="1" customWidth="1"/>
    <col min="7441" max="7441" width="5.6640625" style="7" customWidth="1"/>
    <col min="7442" max="7442" width="14.44140625" style="7" customWidth="1"/>
    <col min="7443" max="7443" width="13.44140625" style="7" customWidth="1"/>
    <col min="7444" max="7445" width="11.109375" style="7" customWidth="1"/>
    <col min="7446" max="7447" width="0" style="7" hidden="1" customWidth="1"/>
    <col min="7448" max="7448" width="15" style="7" customWidth="1"/>
    <col min="7449" max="7450" width="0" style="7" hidden="1" customWidth="1"/>
    <col min="7451" max="7680" width="9.109375" style="7"/>
    <col min="7681" max="7681" width="0" style="7" hidden="1" customWidth="1"/>
    <col min="7682" max="7682" width="81.6640625" style="7" customWidth="1"/>
    <col min="7683" max="7684" width="0" style="7" hidden="1" customWidth="1"/>
    <col min="7685" max="7686" width="19.109375" style="7" customWidth="1"/>
    <col min="7687" max="7690" width="19" style="7" customWidth="1"/>
    <col min="7691" max="7693" width="0" style="7" hidden="1" customWidth="1"/>
    <col min="7694" max="7694" width="5.6640625" style="7" customWidth="1"/>
    <col min="7695" max="7695" width="55.5546875" style="7" customWidth="1"/>
    <col min="7696" max="7696" width="0" style="7" hidden="1" customWidth="1"/>
    <col min="7697" max="7697" width="5.6640625" style="7" customWidth="1"/>
    <col min="7698" max="7698" width="14.44140625" style="7" customWidth="1"/>
    <col min="7699" max="7699" width="13.44140625" style="7" customWidth="1"/>
    <col min="7700" max="7701" width="11.109375" style="7" customWidth="1"/>
    <col min="7702" max="7703" width="0" style="7" hidden="1" customWidth="1"/>
    <col min="7704" max="7704" width="15" style="7" customWidth="1"/>
    <col min="7705" max="7706" width="0" style="7" hidden="1" customWidth="1"/>
    <col min="7707" max="7936" width="9.109375" style="7"/>
    <col min="7937" max="7937" width="0" style="7" hidden="1" customWidth="1"/>
    <col min="7938" max="7938" width="81.6640625" style="7" customWidth="1"/>
    <col min="7939" max="7940" width="0" style="7" hidden="1" customWidth="1"/>
    <col min="7941" max="7942" width="19.109375" style="7" customWidth="1"/>
    <col min="7943" max="7946" width="19" style="7" customWidth="1"/>
    <col min="7947" max="7949" width="0" style="7" hidden="1" customWidth="1"/>
    <col min="7950" max="7950" width="5.6640625" style="7" customWidth="1"/>
    <col min="7951" max="7951" width="55.5546875" style="7" customWidth="1"/>
    <col min="7952" max="7952" width="0" style="7" hidden="1" customWidth="1"/>
    <col min="7953" max="7953" width="5.6640625" style="7" customWidth="1"/>
    <col min="7954" max="7954" width="14.44140625" style="7" customWidth="1"/>
    <col min="7955" max="7955" width="13.44140625" style="7" customWidth="1"/>
    <col min="7956" max="7957" width="11.109375" style="7" customWidth="1"/>
    <col min="7958" max="7959" width="0" style="7" hidden="1" customWidth="1"/>
    <col min="7960" max="7960" width="15" style="7" customWidth="1"/>
    <col min="7961" max="7962" width="0" style="7" hidden="1" customWidth="1"/>
    <col min="7963" max="8192" width="9.109375" style="7"/>
    <col min="8193" max="8193" width="0" style="7" hidden="1" customWidth="1"/>
    <col min="8194" max="8194" width="81.6640625" style="7" customWidth="1"/>
    <col min="8195" max="8196" width="0" style="7" hidden="1" customWidth="1"/>
    <col min="8197" max="8198" width="19.109375" style="7" customWidth="1"/>
    <col min="8199" max="8202" width="19" style="7" customWidth="1"/>
    <col min="8203" max="8205" width="0" style="7" hidden="1" customWidth="1"/>
    <col min="8206" max="8206" width="5.6640625" style="7" customWidth="1"/>
    <col min="8207" max="8207" width="55.5546875" style="7" customWidth="1"/>
    <col min="8208" max="8208" width="0" style="7" hidden="1" customWidth="1"/>
    <col min="8209" max="8209" width="5.6640625" style="7" customWidth="1"/>
    <col min="8210" max="8210" width="14.44140625" style="7" customWidth="1"/>
    <col min="8211" max="8211" width="13.44140625" style="7" customWidth="1"/>
    <col min="8212" max="8213" width="11.109375" style="7" customWidth="1"/>
    <col min="8214" max="8215" width="0" style="7" hidden="1" customWidth="1"/>
    <col min="8216" max="8216" width="15" style="7" customWidth="1"/>
    <col min="8217" max="8218" width="0" style="7" hidden="1" customWidth="1"/>
    <col min="8219" max="8448" width="9.109375" style="7"/>
    <col min="8449" max="8449" width="0" style="7" hidden="1" customWidth="1"/>
    <col min="8450" max="8450" width="81.6640625" style="7" customWidth="1"/>
    <col min="8451" max="8452" width="0" style="7" hidden="1" customWidth="1"/>
    <col min="8453" max="8454" width="19.109375" style="7" customWidth="1"/>
    <col min="8455" max="8458" width="19" style="7" customWidth="1"/>
    <col min="8459" max="8461" width="0" style="7" hidden="1" customWidth="1"/>
    <col min="8462" max="8462" width="5.6640625" style="7" customWidth="1"/>
    <col min="8463" max="8463" width="55.5546875" style="7" customWidth="1"/>
    <col min="8464" max="8464" width="0" style="7" hidden="1" customWidth="1"/>
    <col min="8465" max="8465" width="5.6640625" style="7" customWidth="1"/>
    <col min="8466" max="8466" width="14.44140625" style="7" customWidth="1"/>
    <col min="8467" max="8467" width="13.44140625" style="7" customWidth="1"/>
    <col min="8468" max="8469" width="11.109375" style="7" customWidth="1"/>
    <col min="8470" max="8471" width="0" style="7" hidden="1" customWidth="1"/>
    <col min="8472" max="8472" width="15" style="7" customWidth="1"/>
    <col min="8473" max="8474" width="0" style="7" hidden="1" customWidth="1"/>
    <col min="8475" max="8704" width="9.109375" style="7"/>
    <col min="8705" max="8705" width="0" style="7" hidden="1" customWidth="1"/>
    <col min="8706" max="8706" width="81.6640625" style="7" customWidth="1"/>
    <col min="8707" max="8708" width="0" style="7" hidden="1" customWidth="1"/>
    <col min="8709" max="8710" width="19.109375" style="7" customWidth="1"/>
    <col min="8711" max="8714" width="19" style="7" customWidth="1"/>
    <col min="8715" max="8717" width="0" style="7" hidden="1" customWidth="1"/>
    <col min="8718" max="8718" width="5.6640625" style="7" customWidth="1"/>
    <col min="8719" max="8719" width="55.5546875" style="7" customWidth="1"/>
    <col min="8720" max="8720" width="0" style="7" hidden="1" customWidth="1"/>
    <col min="8721" max="8721" width="5.6640625" style="7" customWidth="1"/>
    <col min="8722" max="8722" width="14.44140625" style="7" customWidth="1"/>
    <col min="8723" max="8723" width="13.44140625" style="7" customWidth="1"/>
    <col min="8724" max="8725" width="11.109375" style="7" customWidth="1"/>
    <col min="8726" max="8727" width="0" style="7" hidden="1" customWidth="1"/>
    <col min="8728" max="8728" width="15" style="7" customWidth="1"/>
    <col min="8729" max="8730" width="0" style="7" hidden="1" customWidth="1"/>
    <col min="8731" max="8960" width="9.109375" style="7"/>
    <col min="8961" max="8961" width="0" style="7" hidden="1" customWidth="1"/>
    <col min="8962" max="8962" width="81.6640625" style="7" customWidth="1"/>
    <col min="8963" max="8964" width="0" style="7" hidden="1" customWidth="1"/>
    <col min="8965" max="8966" width="19.109375" style="7" customWidth="1"/>
    <col min="8967" max="8970" width="19" style="7" customWidth="1"/>
    <col min="8971" max="8973" width="0" style="7" hidden="1" customWidth="1"/>
    <col min="8974" max="8974" width="5.6640625" style="7" customWidth="1"/>
    <col min="8975" max="8975" width="55.5546875" style="7" customWidth="1"/>
    <col min="8976" max="8976" width="0" style="7" hidden="1" customWidth="1"/>
    <col min="8977" max="8977" width="5.6640625" style="7" customWidth="1"/>
    <col min="8978" max="8978" width="14.44140625" style="7" customWidth="1"/>
    <col min="8979" max="8979" width="13.44140625" style="7" customWidth="1"/>
    <col min="8980" max="8981" width="11.109375" style="7" customWidth="1"/>
    <col min="8982" max="8983" width="0" style="7" hidden="1" customWidth="1"/>
    <col min="8984" max="8984" width="15" style="7" customWidth="1"/>
    <col min="8985" max="8986" width="0" style="7" hidden="1" customWidth="1"/>
    <col min="8987" max="9216" width="9.109375" style="7"/>
    <col min="9217" max="9217" width="0" style="7" hidden="1" customWidth="1"/>
    <col min="9218" max="9218" width="81.6640625" style="7" customWidth="1"/>
    <col min="9219" max="9220" width="0" style="7" hidden="1" customWidth="1"/>
    <col min="9221" max="9222" width="19.109375" style="7" customWidth="1"/>
    <col min="9223" max="9226" width="19" style="7" customWidth="1"/>
    <col min="9227" max="9229" width="0" style="7" hidden="1" customWidth="1"/>
    <col min="9230" max="9230" width="5.6640625" style="7" customWidth="1"/>
    <col min="9231" max="9231" width="55.5546875" style="7" customWidth="1"/>
    <col min="9232" max="9232" width="0" style="7" hidden="1" customWidth="1"/>
    <col min="9233" max="9233" width="5.6640625" style="7" customWidth="1"/>
    <col min="9234" max="9234" width="14.44140625" style="7" customWidth="1"/>
    <col min="9235" max="9235" width="13.44140625" style="7" customWidth="1"/>
    <col min="9236" max="9237" width="11.109375" style="7" customWidth="1"/>
    <col min="9238" max="9239" width="0" style="7" hidden="1" customWidth="1"/>
    <col min="9240" max="9240" width="15" style="7" customWidth="1"/>
    <col min="9241" max="9242" width="0" style="7" hidden="1" customWidth="1"/>
    <col min="9243" max="9472" width="9.109375" style="7"/>
    <col min="9473" max="9473" width="0" style="7" hidden="1" customWidth="1"/>
    <col min="9474" max="9474" width="81.6640625" style="7" customWidth="1"/>
    <col min="9475" max="9476" width="0" style="7" hidden="1" customWidth="1"/>
    <col min="9477" max="9478" width="19.109375" style="7" customWidth="1"/>
    <col min="9479" max="9482" width="19" style="7" customWidth="1"/>
    <col min="9483" max="9485" width="0" style="7" hidden="1" customWidth="1"/>
    <col min="9486" max="9486" width="5.6640625" style="7" customWidth="1"/>
    <col min="9487" max="9487" width="55.5546875" style="7" customWidth="1"/>
    <col min="9488" max="9488" width="0" style="7" hidden="1" customWidth="1"/>
    <col min="9489" max="9489" width="5.6640625" style="7" customWidth="1"/>
    <col min="9490" max="9490" width="14.44140625" style="7" customWidth="1"/>
    <col min="9491" max="9491" width="13.44140625" style="7" customWidth="1"/>
    <col min="9492" max="9493" width="11.109375" style="7" customWidth="1"/>
    <col min="9494" max="9495" width="0" style="7" hidden="1" customWidth="1"/>
    <col min="9496" max="9496" width="15" style="7" customWidth="1"/>
    <col min="9497" max="9498" width="0" style="7" hidden="1" customWidth="1"/>
    <col min="9499" max="9728" width="9.109375" style="7"/>
    <col min="9729" max="9729" width="0" style="7" hidden="1" customWidth="1"/>
    <col min="9730" max="9730" width="81.6640625" style="7" customWidth="1"/>
    <col min="9731" max="9732" width="0" style="7" hidden="1" customWidth="1"/>
    <col min="9733" max="9734" width="19.109375" style="7" customWidth="1"/>
    <col min="9735" max="9738" width="19" style="7" customWidth="1"/>
    <col min="9739" max="9741" width="0" style="7" hidden="1" customWidth="1"/>
    <col min="9742" max="9742" width="5.6640625" style="7" customWidth="1"/>
    <col min="9743" max="9743" width="55.5546875" style="7" customWidth="1"/>
    <col min="9744" max="9744" width="0" style="7" hidden="1" customWidth="1"/>
    <col min="9745" max="9745" width="5.6640625" style="7" customWidth="1"/>
    <col min="9746" max="9746" width="14.44140625" style="7" customWidth="1"/>
    <col min="9747" max="9747" width="13.44140625" style="7" customWidth="1"/>
    <col min="9748" max="9749" width="11.109375" style="7" customWidth="1"/>
    <col min="9750" max="9751" width="0" style="7" hidden="1" customWidth="1"/>
    <col min="9752" max="9752" width="15" style="7" customWidth="1"/>
    <col min="9753" max="9754" width="0" style="7" hidden="1" customWidth="1"/>
    <col min="9755" max="9984" width="9.109375" style="7"/>
    <col min="9985" max="9985" width="0" style="7" hidden="1" customWidth="1"/>
    <col min="9986" max="9986" width="81.6640625" style="7" customWidth="1"/>
    <col min="9987" max="9988" width="0" style="7" hidden="1" customWidth="1"/>
    <col min="9989" max="9990" width="19.109375" style="7" customWidth="1"/>
    <col min="9991" max="9994" width="19" style="7" customWidth="1"/>
    <col min="9995" max="9997" width="0" style="7" hidden="1" customWidth="1"/>
    <col min="9998" max="9998" width="5.6640625" style="7" customWidth="1"/>
    <col min="9999" max="9999" width="55.5546875" style="7" customWidth="1"/>
    <col min="10000" max="10000" width="0" style="7" hidden="1" customWidth="1"/>
    <col min="10001" max="10001" width="5.6640625" style="7" customWidth="1"/>
    <col min="10002" max="10002" width="14.44140625" style="7" customWidth="1"/>
    <col min="10003" max="10003" width="13.44140625" style="7" customWidth="1"/>
    <col min="10004" max="10005" width="11.109375" style="7" customWidth="1"/>
    <col min="10006" max="10007" width="0" style="7" hidden="1" customWidth="1"/>
    <col min="10008" max="10008" width="15" style="7" customWidth="1"/>
    <col min="10009" max="10010" width="0" style="7" hidden="1" customWidth="1"/>
    <col min="10011" max="10240" width="9.109375" style="7"/>
    <col min="10241" max="10241" width="0" style="7" hidden="1" customWidth="1"/>
    <col min="10242" max="10242" width="81.6640625" style="7" customWidth="1"/>
    <col min="10243" max="10244" width="0" style="7" hidden="1" customWidth="1"/>
    <col min="10245" max="10246" width="19.109375" style="7" customWidth="1"/>
    <col min="10247" max="10250" width="19" style="7" customWidth="1"/>
    <col min="10251" max="10253" width="0" style="7" hidden="1" customWidth="1"/>
    <col min="10254" max="10254" width="5.6640625" style="7" customWidth="1"/>
    <col min="10255" max="10255" width="55.5546875" style="7" customWidth="1"/>
    <col min="10256" max="10256" width="0" style="7" hidden="1" customWidth="1"/>
    <col min="10257" max="10257" width="5.6640625" style="7" customWidth="1"/>
    <col min="10258" max="10258" width="14.44140625" style="7" customWidth="1"/>
    <col min="10259" max="10259" width="13.44140625" style="7" customWidth="1"/>
    <col min="10260" max="10261" width="11.109375" style="7" customWidth="1"/>
    <col min="10262" max="10263" width="0" style="7" hidden="1" customWidth="1"/>
    <col min="10264" max="10264" width="15" style="7" customWidth="1"/>
    <col min="10265" max="10266" width="0" style="7" hidden="1" customWidth="1"/>
    <col min="10267" max="10496" width="9.109375" style="7"/>
    <col min="10497" max="10497" width="0" style="7" hidden="1" customWidth="1"/>
    <col min="10498" max="10498" width="81.6640625" style="7" customWidth="1"/>
    <col min="10499" max="10500" width="0" style="7" hidden="1" customWidth="1"/>
    <col min="10501" max="10502" width="19.109375" style="7" customWidth="1"/>
    <col min="10503" max="10506" width="19" style="7" customWidth="1"/>
    <col min="10507" max="10509" width="0" style="7" hidden="1" customWidth="1"/>
    <col min="10510" max="10510" width="5.6640625" style="7" customWidth="1"/>
    <col min="10511" max="10511" width="55.5546875" style="7" customWidth="1"/>
    <col min="10512" max="10512" width="0" style="7" hidden="1" customWidth="1"/>
    <col min="10513" max="10513" width="5.6640625" style="7" customWidth="1"/>
    <col min="10514" max="10514" width="14.44140625" style="7" customWidth="1"/>
    <col min="10515" max="10515" width="13.44140625" style="7" customWidth="1"/>
    <col min="10516" max="10517" width="11.109375" style="7" customWidth="1"/>
    <col min="10518" max="10519" width="0" style="7" hidden="1" customWidth="1"/>
    <col min="10520" max="10520" width="15" style="7" customWidth="1"/>
    <col min="10521" max="10522" width="0" style="7" hidden="1" customWidth="1"/>
    <col min="10523" max="10752" width="9.109375" style="7"/>
    <col min="10753" max="10753" width="0" style="7" hidden="1" customWidth="1"/>
    <col min="10754" max="10754" width="81.6640625" style="7" customWidth="1"/>
    <col min="10755" max="10756" width="0" style="7" hidden="1" customWidth="1"/>
    <col min="10757" max="10758" width="19.109375" style="7" customWidth="1"/>
    <col min="10759" max="10762" width="19" style="7" customWidth="1"/>
    <col min="10763" max="10765" width="0" style="7" hidden="1" customWidth="1"/>
    <col min="10766" max="10766" width="5.6640625" style="7" customWidth="1"/>
    <col min="10767" max="10767" width="55.5546875" style="7" customWidth="1"/>
    <col min="10768" max="10768" width="0" style="7" hidden="1" customWidth="1"/>
    <col min="10769" max="10769" width="5.6640625" style="7" customWidth="1"/>
    <col min="10770" max="10770" width="14.44140625" style="7" customWidth="1"/>
    <col min="10771" max="10771" width="13.44140625" style="7" customWidth="1"/>
    <col min="10772" max="10773" width="11.109375" style="7" customWidth="1"/>
    <col min="10774" max="10775" width="0" style="7" hidden="1" customWidth="1"/>
    <col min="10776" max="10776" width="15" style="7" customWidth="1"/>
    <col min="10777" max="10778" width="0" style="7" hidden="1" customWidth="1"/>
    <col min="10779" max="11008" width="9.109375" style="7"/>
    <col min="11009" max="11009" width="0" style="7" hidden="1" customWidth="1"/>
    <col min="11010" max="11010" width="81.6640625" style="7" customWidth="1"/>
    <col min="11011" max="11012" width="0" style="7" hidden="1" customWidth="1"/>
    <col min="11013" max="11014" width="19.109375" style="7" customWidth="1"/>
    <col min="11015" max="11018" width="19" style="7" customWidth="1"/>
    <col min="11019" max="11021" width="0" style="7" hidden="1" customWidth="1"/>
    <col min="11022" max="11022" width="5.6640625" style="7" customWidth="1"/>
    <col min="11023" max="11023" width="55.5546875" style="7" customWidth="1"/>
    <col min="11024" max="11024" width="0" style="7" hidden="1" customWidth="1"/>
    <col min="11025" max="11025" width="5.6640625" style="7" customWidth="1"/>
    <col min="11026" max="11026" width="14.44140625" style="7" customWidth="1"/>
    <col min="11027" max="11027" width="13.44140625" style="7" customWidth="1"/>
    <col min="11028" max="11029" width="11.109375" style="7" customWidth="1"/>
    <col min="11030" max="11031" width="0" style="7" hidden="1" customWidth="1"/>
    <col min="11032" max="11032" width="15" style="7" customWidth="1"/>
    <col min="11033" max="11034" width="0" style="7" hidden="1" customWidth="1"/>
    <col min="11035" max="11264" width="9.109375" style="7"/>
    <col min="11265" max="11265" width="0" style="7" hidden="1" customWidth="1"/>
    <col min="11266" max="11266" width="81.6640625" style="7" customWidth="1"/>
    <col min="11267" max="11268" width="0" style="7" hidden="1" customWidth="1"/>
    <col min="11269" max="11270" width="19.109375" style="7" customWidth="1"/>
    <col min="11271" max="11274" width="19" style="7" customWidth="1"/>
    <col min="11275" max="11277" width="0" style="7" hidden="1" customWidth="1"/>
    <col min="11278" max="11278" width="5.6640625" style="7" customWidth="1"/>
    <col min="11279" max="11279" width="55.5546875" style="7" customWidth="1"/>
    <col min="11280" max="11280" width="0" style="7" hidden="1" customWidth="1"/>
    <col min="11281" max="11281" width="5.6640625" style="7" customWidth="1"/>
    <col min="11282" max="11282" width="14.44140625" style="7" customWidth="1"/>
    <col min="11283" max="11283" width="13.44140625" style="7" customWidth="1"/>
    <col min="11284" max="11285" width="11.109375" style="7" customWidth="1"/>
    <col min="11286" max="11287" width="0" style="7" hidden="1" customWidth="1"/>
    <col min="11288" max="11288" width="15" style="7" customWidth="1"/>
    <col min="11289" max="11290" width="0" style="7" hidden="1" customWidth="1"/>
    <col min="11291" max="11520" width="9.109375" style="7"/>
    <col min="11521" max="11521" width="0" style="7" hidden="1" customWidth="1"/>
    <col min="11522" max="11522" width="81.6640625" style="7" customWidth="1"/>
    <col min="11523" max="11524" width="0" style="7" hidden="1" customWidth="1"/>
    <col min="11525" max="11526" width="19.109375" style="7" customWidth="1"/>
    <col min="11527" max="11530" width="19" style="7" customWidth="1"/>
    <col min="11531" max="11533" width="0" style="7" hidden="1" customWidth="1"/>
    <col min="11534" max="11534" width="5.6640625" style="7" customWidth="1"/>
    <col min="11535" max="11535" width="55.5546875" style="7" customWidth="1"/>
    <col min="11536" max="11536" width="0" style="7" hidden="1" customWidth="1"/>
    <col min="11537" max="11537" width="5.6640625" style="7" customWidth="1"/>
    <col min="11538" max="11538" width="14.44140625" style="7" customWidth="1"/>
    <col min="11539" max="11539" width="13.44140625" style="7" customWidth="1"/>
    <col min="11540" max="11541" width="11.109375" style="7" customWidth="1"/>
    <col min="11542" max="11543" width="0" style="7" hidden="1" customWidth="1"/>
    <col min="11544" max="11544" width="15" style="7" customWidth="1"/>
    <col min="11545" max="11546" width="0" style="7" hidden="1" customWidth="1"/>
    <col min="11547" max="11776" width="9.109375" style="7"/>
    <col min="11777" max="11777" width="0" style="7" hidden="1" customWidth="1"/>
    <col min="11778" max="11778" width="81.6640625" style="7" customWidth="1"/>
    <col min="11779" max="11780" width="0" style="7" hidden="1" customWidth="1"/>
    <col min="11781" max="11782" width="19.109375" style="7" customWidth="1"/>
    <col min="11783" max="11786" width="19" style="7" customWidth="1"/>
    <col min="11787" max="11789" width="0" style="7" hidden="1" customWidth="1"/>
    <col min="11790" max="11790" width="5.6640625" style="7" customWidth="1"/>
    <col min="11791" max="11791" width="55.5546875" style="7" customWidth="1"/>
    <col min="11792" max="11792" width="0" style="7" hidden="1" customWidth="1"/>
    <col min="11793" max="11793" width="5.6640625" style="7" customWidth="1"/>
    <col min="11794" max="11794" width="14.44140625" style="7" customWidth="1"/>
    <col min="11795" max="11795" width="13.44140625" style="7" customWidth="1"/>
    <col min="11796" max="11797" width="11.109375" style="7" customWidth="1"/>
    <col min="11798" max="11799" width="0" style="7" hidden="1" customWidth="1"/>
    <col min="11800" max="11800" width="15" style="7" customWidth="1"/>
    <col min="11801" max="11802" width="0" style="7" hidden="1" customWidth="1"/>
    <col min="11803" max="12032" width="9.109375" style="7"/>
    <col min="12033" max="12033" width="0" style="7" hidden="1" customWidth="1"/>
    <col min="12034" max="12034" width="81.6640625" style="7" customWidth="1"/>
    <col min="12035" max="12036" width="0" style="7" hidden="1" customWidth="1"/>
    <col min="12037" max="12038" width="19.109375" style="7" customWidth="1"/>
    <col min="12039" max="12042" width="19" style="7" customWidth="1"/>
    <col min="12043" max="12045" width="0" style="7" hidden="1" customWidth="1"/>
    <col min="12046" max="12046" width="5.6640625" style="7" customWidth="1"/>
    <col min="12047" max="12047" width="55.5546875" style="7" customWidth="1"/>
    <col min="12048" max="12048" width="0" style="7" hidden="1" customWidth="1"/>
    <col min="12049" max="12049" width="5.6640625" style="7" customWidth="1"/>
    <col min="12050" max="12050" width="14.44140625" style="7" customWidth="1"/>
    <col min="12051" max="12051" width="13.44140625" style="7" customWidth="1"/>
    <col min="12052" max="12053" width="11.109375" style="7" customWidth="1"/>
    <col min="12054" max="12055" width="0" style="7" hidden="1" customWidth="1"/>
    <col min="12056" max="12056" width="15" style="7" customWidth="1"/>
    <col min="12057" max="12058" width="0" style="7" hidden="1" customWidth="1"/>
    <col min="12059" max="12288" width="9.109375" style="7"/>
    <col min="12289" max="12289" width="0" style="7" hidden="1" customWidth="1"/>
    <col min="12290" max="12290" width="81.6640625" style="7" customWidth="1"/>
    <col min="12291" max="12292" width="0" style="7" hidden="1" customWidth="1"/>
    <col min="12293" max="12294" width="19.109375" style="7" customWidth="1"/>
    <col min="12295" max="12298" width="19" style="7" customWidth="1"/>
    <col min="12299" max="12301" width="0" style="7" hidden="1" customWidth="1"/>
    <col min="12302" max="12302" width="5.6640625" style="7" customWidth="1"/>
    <col min="12303" max="12303" width="55.5546875" style="7" customWidth="1"/>
    <col min="12304" max="12304" width="0" style="7" hidden="1" customWidth="1"/>
    <col min="12305" max="12305" width="5.6640625" style="7" customWidth="1"/>
    <col min="12306" max="12306" width="14.44140625" style="7" customWidth="1"/>
    <col min="12307" max="12307" width="13.44140625" style="7" customWidth="1"/>
    <col min="12308" max="12309" width="11.109375" style="7" customWidth="1"/>
    <col min="12310" max="12311" width="0" style="7" hidden="1" customWidth="1"/>
    <col min="12312" max="12312" width="15" style="7" customWidth="1"/>
    <col min="12313" max="12314" width="0" style="7" hidden="1" customWidth="1"/>
    <col min="12315" max="12544" width="9.109375" style="7"/>
    <col min="12545" max="12545" width="0" style="7" hidden="1" customWidth="1"/>
    <col min="12546" max="12546" width="81.6640625" style="7" customWidth="1"/>
    <col min="12547" max="12548" width="0" style="7" hidden="1" customWidth="1"/>
    <col min="12549" max="12550" width="19.109375" style="7" customWidth="1"/>
    <col min="12551" max="12554" width="19" style="7" customWidth="1"/>
    <col min="12555" max="12557" width="0" style="7" hidden="1" customWidth="1"/>
    <col min="12558" max="12558" width="5.6640625" style="7" customWidth="1"/>
    <col min="12559" max="12559" width="55.5546875" style="7" customWidth="1"/>
    <col min="12560" max="12560" width="0" style="7" hidden="1" customWidth="1"/>
    <col min="12561" max="12561" width="5.6640625" style="7" customWidth="1"/>
    <col min="12562" max="12562" width="14.44140625" style="7" customWidth="1"/>
    <col min="12563" max="12563" width="13.44140625" style="7" customWidth="1"/>
    <col min="12564" max="12565" width="11.109375" style="7" customWidth="1"/>
    <col min="12566" max="12567" width="0" style="7" hidden="1" customWidth="1"/>
    <col min="12568" max="12568" width="15" style="7" customWidth="1"/>
    <col min="12569" max="12570" width="0" style="7" hidden="1" customWidth="1"/>
    <col min="12571" max="12800" width="9.109375" style="7"/>
    <col min="12801" max="12801" width="0" style="7" hidden="1" customWidth="1"/>
    <col min="12802" max="12802" width="81.6640625" style="7" customWidth="1"/>
    <col min="12803" max="12804" width="0" style="7" hidden="1" customWidth="1"/>
    <col min="12805" max="12806" width="19.109375" style="7" customWidth="1"/>
    <col min="12807" max="12810" width="19" style="7" customWidth="1"/>
    <col min="12811" max="12813" width="0" style="7" hidden="1" customWidth="1"/>
    <col min="12814" max="12814" width="5.6640625" style="7" customWidth="1"/>
    <col min="12815" max="12815" width="55.5546875" style="7" customWidth="1"/>
    <col min="12816" max="12816" width="0" style="7" hidden="1" customWidth="1"/>
    <col min="12817" max="12817" width="5.6640625" style="7" customWidth="1"/>
    <col min="12818" max="12818" width="14.44140625" style="7" customWidth="1"/>
    <col min="12819" max="12819" width="13.44140625" style="7" customWidth="1"/>
    <col min="12820" max="12821" width="11.109375" style="7" customWidth="1"/>
    <col min="12822" max="12823" width="0" style="7" hidden="1" customWidth="1"/>
    <col min="12824" max="12824" width="15" style="7" customWidth="1"/>
    <col min="12825" max="12826" width="0" style="7" hidden="1" customWidth="1"/>
    <col min="12827" max="13056" width="9.109375" style="7"/>
    <col min="13057" max="13057" width="0" style="7" hidden="1" customWidth="1"/>
    <col min="13058" max="13058" width="81.6640625" style="7" customWidth="1"/>
    <col min="13059" max="13060" width="0" style="7" hidden="1" customWidth="1"/>
    <col min="13061" max="13062" width="19.109375" style="7" customWidth="1"/>
    <col min="13063" max="13066" width="19" style="7" customWidth="1"/>
    <col min="13067" max="13069" width="0" style="7" hidden="1" customWidth="1"/>
    <col min="13070" max="13070" width="5.6640625" style="7" customWidth="1"/>
    <col min="13071" max="13071" width="55.5546875" style="7" customWidth="1"/>
    <col min="13072" max="13072" width="0" style="7" hidden="1" customWidth="1"/>
    <col min="13073" max="13073" width="5.6640625" style="7" customWidth="1"/>
    <col min="13074" max="13074" width="14.44140625" style="7" customWidth="1"/>
    <col min="13075" max="13075" width="13.44140625" style="7" customWidth="1"/>
    <col min="13076" max="13077" width="11.109375" style="7" customWidth="1"/>
    <col min="13078" max="13079" width="0" style="7" hidden="1" customWidth="1"/>
    <col min="13080" max="13080" width="15" style="7" customWidth="1"/>
    <col min="13081" max="13082" width="0" style="7" hidden="1" customWidth="1"/>
    <col min="13083" max="13312" width="9.109375" style="7"/>
    <col min="13313" max="13313" width="0" style="7" hidden="1" customWidth="1"/>
    <col min="13314" max="13314" width="81.6640625" style="7" customWidth="1"/>
    <col min="13315" max="13316" width="0" style="7" hidden="1" customWidth="1"/>
    <col min="13317" max="13318" width="19.109375" style="7" customWidth="1"/>
    <col min="13319" max="13322" width="19" style="7" customWidth="1"/>
    <col min="13323" max="13325" width="0" style="7" hidden="1" customWidth="1"/>
    <col min="13326" max="13326" width="5.6640625" style="7" customWidth="1"/>
    <col min="13327" max="13327" width="55.5546875" style="7" customWidth="1"/>
    <col min="13328" max="13328" width="0" style="7" hidden="1" customWidth="1"/>
    <col min="13329" max="13329" width="5.6640625" style="7" customWidth="1"/>
    <col min="13330" max="13330" width="14.44140625" style="7" customWidth="1"/>
    <col min="13331" max="13331" width="13.44140625" style="7" customWidth="1"/>
    <col min="13332" max="13333" width="11.109375" style="7" customWidth="1"/>
    <col min="13334" max="13335" width="0" style="7" hidden="1" customWidth="1"/>
    <col min="13336" max="13336" width="15" style="7" customWidth="1"/>
    <col min="13337" max="13338" width="0" style="7" hidden="1" customWidth="1"/>
    <col min="13339" max="13568" width="9.109375" style="7"/>
    <col min="13569" max="13569" width="0" style="7" hidden="1" customWidth="1"/>
    <col min="13570" max="13570" width="81.6640625" style="7" customWidth="1"/>
    <col min="13571" max="13572" width="0" style="7" hidden="1" customWidth="1"/>
    <col min="13573" max="13574" width="19.109375" style="7" customWidth="1"/>
    <col min="13575" max="13578" width="19" style="7" customWidth="1"/>
    <col min="13579" max="13581" width="0" style="7" hidden="1" customWidth="1"/>
    <col min="13582" max="13582" width="5.6640625" style="7" customWidth="1"/>
    <col min="13583" max="13583" width="55.5546875" style="7" customWidth="1"/>
    <col min="13584" max="13584" width="0" style="7" hidden="1" customWidth="1"/>
    <col min="13585" max="13585" width="5.6640625" style="7" customWidth="1"/>
    <col min="13586" max="13586" width="14.44140625" style="7" customWidth="1"/>
    <col min="13587" max="13587" width="13.44140625" style="7" customWidth="1"/>
    <col min="13588" max="13589" width="11.109375" style="7" customWidth="1"/>
    <col min="13590" max="13591" width="0" style="7" hidden="1" customWidth="1"/>
    <col min="13592" max="13592" width="15" style="7" customWidth="1"/>
    <col min="13593" max="13594" width="0" style="7" hidden="1" customWidth="1"/>
    <col min="13595" max="13824" width="9.109375" style="7"/>
    <col min="13825" max="13825" width="0" style="7" hidden="1" customWidth="1"/>
    <col min="13826" max="13826" width="81.6640625" style="7" customWidth="1"/>
    <col min="13827" max="13828" width="0" style="7" hidden="1" customWidth="1"/>
    <col min="13829" max="13830" width="19.109375" style="7" customWidth="1"/>
    <col min="13831" max="13834" width="19" style="7" customWidth="1"/>
    <col min="13835" max="13837" width="0" style="7" hidden="1" customWidth="1"/>
    <col min="13838" max="13838" width="5.6640625" style="7" customWidth="1"/>
    <col min="13839" max="13839" width="55.5546875" style="7" customWidth="1"/>
    <col min="13840" max="13840" width="0" style="7" hidden="1" customWidth="1"/>
    <col min="13841" max="13841" width="5.6640625" style="7" customWidth="1"/>
    <col min="13842" max="13842" width="14.44140625" style="7" customWidth="1"/>
    <col min="13843" max="13843" width="13.44140625" style="7" customWidth="1"/>
    <col min="13844" max="13845" width="11.109375" style="7" customWidth="1"/>
    <col min="13846" max="13847" width="0" style="7" hidden="1" customWidth="1"/>
    <col min="13848" max="13848" width="15" style="7" customWidth="1"/>
    <col min="13849" max="13850" width="0" style="7" hidden="1" customWidth="1"/>
    <col min="13851" max="14080" width="9.109375" style="7"/>
    <col min="14081" max="14081" width="0" style="7" hidden="1" customWidth="1"/>
    <col min="14082" max="14082" width="81.6640625" style="7" customWidth="1"/>
    <col min="14083" max="14084" width="0" style="7" hidden="1" customWidth="1"/>
    <col min="14085" max="14086" width="19.109375" style="7" customWidth="1"/>
    <col min="14087" max="14090" width="19" style="7" customWidth="1"/>
    <col min="14091" max="14093" width="0" style="7" hidden="1" customWidth="1"/>
    <col min="14094" max="14094" width="5.6640625" style="7" customWidth="1"/>
    <col min="14095" max="14095" width="55.5546875" style="7" customWidth="1"/>
    <col min="14096" max="14096" width="0" style="7" hidden="1" customWidth="1"/>
    <col min="14097" max="14097" width="5.6640625" style="7" customWidth="1"/>
    <col min="14098" max="14098" width="14.44140625" style="7" customWidth="1"/>
    <col min="14099" max="14099" width="13.44140625" style="7" customWidth="1"/>
    <col min="14100" max="14101" width="11.109375" style="7" customWidth="1"/>
    <col min="14102" max="14103" width="0" style="7" hidden="1" customWidth="1"/>
    <col min="14104" max="14104" width="15" style="7" customWidth="1"/>
    <col min="14105" max="14106" width="0" style="7" hidden="1" customWidth="1"/>
    <col min="14107" max="14336" width="9.109375" style="7"/>
    <col min="14337" max="14337" width="0" style="7" hidden="1" customWidth="1"/>
    <col min="14338" max="14338" width="81.6640625" style="7" customWidth="1"/>
    <col min="14339" max="14340" width="0" style="7" hidden="1" customWidth="1"/>
    <col min="14341" max="14342" width="19.109375" style="7" customWidth="1"/>
    <col min="14343" max="14346" width="19" style="7" customWidth="1"/>
    <col min="14347" max="14349" width="0" style="7" hidden="1" customWidth="1"/>
    <col min="14350" max="14350" width="5.6640625" style="7" customWidth="1"/>
    <col min="14351" max="14351" width="55.5546875" style="7" customWidth="1"/>
    <col min="14352" max="14352" width="0" style="7" hidden="1" customWidth="1"/>
    <col min="14353" max="14353" width="5.6640625" style="7" customWidth="1"/>
    <col min="14354" max="14354" width="14.44140625" style="7" customWidth="1"/>
    <col min="14355" max="14355" width="13.44140625" style="7" customWidth="1"/>
    <col min="14356" max="14357" width="11.109375" style="7" customWidth="1"/>
    <col min="14358" max="14359" width="0" style="7" hidden="1" customWidth="1"/>
    <col min="14360" max="14360" width="15" style="7" customWidth="1"/>
    <col min="14361" max="14362" width="0" style="7" hidden="1" customWidth="1"/>
    <col min="14363" max="14592" width="9.109375" style="7"/>
    <col min="14593" max="14593" width="0" style="7" hidden="1" customWidth="1"/>
    <col min="14594" max="14594" width="81.6640625" style="7" customWidth="1"/>
    <col min="14595" max="14596" width="0" style="7" hidden="1" customWidth="1"/>
    <col min="14597" max="14598" width="19.109375" style="7" customWidth="1"/>
    <col min="14599" max="14602" width="19" style="7" customWidth="1"/>
    <col min="14603" max="14605" width="0" style="7" hidden="1" customWidth="1"/>
    <col min="14606" max="14606" width="5.6640625" style="7" customWidth="1"/>
    <col min="14607" max="14607" width="55.5546875" style="7" customWidth="1"/>
    <col min="14608" max="14608" width="0" style="7" hidden="1" customWidth="1"/>
    <col min="14609" max="14609" width="5.6640625" style="7" customWidth="1"/>
    <col min="14610" max="14610" width="14.44140625" style="7" customWidth="1"/>
    <col min="14611" max="14611" width="13.44140625" style="7" customWidth="1"/>
    <col min="14612" max="14613" width="11.109375" style="7" customWidth="1"/>
    <col min="14614" max="14615" width="0" style="7" hidden="1" customWidth="1"/>
    <col min="14616" max="14616" width="15" style="7" customWidth="1"/>
    <col min="14617" max="14618" width="0" style="7" hidden="1" customWidth="1"/>
    <col min="14619" max="14848" width="9.109375" style="7"/>
    <col min="14849" max="14849" width="0" style="7" hidden="1" customWidth="1"/>
    <col min="14850" max="14850" width="81.6640625" style="7" customWidth="1"/>
    <col min="14851" max="14852" width="0" style="7" hidden="1" customWidth="1"/>
    <col min="14853" max="14854" width="19.109375" style="7" customWidth="1"/>
    <col min="14855" max="14858" width="19" style="7" customWidth="1"/>
    <col min="14859" max="14861" width="0" style="7" hidden="1" customWidth="1"/>
    <col min="14862" max="14862" width="5.6640625" style="7" customWidth="1"/>
    <col min="14863" max="14863" width="55.5546875" style="7" customWidth="1"/>
    <col min="14864" max="14864" width="0" style="7" hidden="1" customWidth="1"/>
    <col min="14865" max="14865" width="5.6640625" style="7" customWidth="1"/>
    <col min="14866" max="14866" width="14.44140625" style="7" customWidth="1"/>
    <col min="14867" max="14867" width="13.44140625" style="7" customWidth="1"/>
    <col min="14868" max="14869" width="11.109375" style="7" customWidth="1"/>
    <col min="14870" max="14871" width="0" style="7" hidden="1" customWidth="1"/>
    <col min="14872" max="14872" width="15" style="7" customWidth="1"/>
    <col min="14873" max="14874" width="0" style="7" hidden="1" customWidth="1"/>
    <col min="14875" max="15104" width="9.109375" style="7"/>
    <col min="15105" max="15105" width="0" style="7" hidden="1" customWidth="1"/>
    <col min="15106" max="15106" width="81.6640625" style="7" customWidth="1"/>
    <col min="15107" max="15108" width="0" style="7" hidden="1" customWidth="1"/>
    <col min="15109" max="15110" width="19.109375" style="7" customWidth="1"/>
    <col min="15111" max="15114" width="19" style="7" customWidth="1"/>
    <col min="15115" max="15117" width="0" style="7" hidden="1" customWidth="1"/>
    <col min="15118" max="15118" width="5.6640625" style="7" customWidth="1"/>
    <col min="15119" max="15119" width="55.5546875" style="7" customWidth="1"/>
    <col min="15120" max="15120" width="0" style="7" hidden="1" customWidth="1"/>
    <col min="15121" max="15121" width="5.6640625" style="7" customWidth="1"/>
    <col min="15122" max="15122" width="14.44140625" style="7" customWidth="1"/>
    <col min="15123" max="15123" width="13.44140625" style="7" customWidth="1"/>
    <col min="15124" max="15125" width="11.109375" style="7" customWidth="1"/>
    <col min="15126" max="15127" width="0" style="7" hidden="1" customWidth="1"/>
    <col min="15128" max="15128" width="15" style="7" customWidth="1"/>
    <col min="15129" max="15130" width="0" style="7" hidden="1" customWidth="1"/>
    <col min="15131" max="15360" width="9.109375" style="7"/>
    <col min="15361" max="15361" width="0" style="7" hidden="1" customWidth="1"/>
    <col min="15362" max="15362" width="81.6640625" style="7" customWidth="1"/>
    <col min="15363" max="15364" width="0" style="7" hidden="1" customWidth="1"/>
    <col min="15365" max="15366" width="19.109375" style="7" customWidth="1"/>
    <col min="15367" max="15370" width="19" style="7" customWidth="1"/>
    <col min="15371" max="15373" width="0" style="7" hidden="1" customWidth="1"/>
    <col min="15374" max="15374" width="5.6640625" style="7" customWidth="1"/>
    <col min="15375" max="15375" width="55.5546875" style="7" customWidth="1"/>
    <col min="15376" max="15376" width="0" style="7" hidden="1" customWidth="1"/>
    <col min="15377" max="15377" width="5.6640625" style="7" customWidth="1"/>
    <col min="15378" max="15378" width="14.44140625" style="7" customWidth="1"/>
    <col min="15379" max="15379" width="13.44140625" style="7" customWidth="1"/>
    <col min="15380" max="15381" width="11.109375" style="7" customWidth="1"/>
    <col min="15382" max="15383" width="0" style="7" hidden="1" customWidth="1"/>
    <col min="15384" max="15384" width="15" style="7" customWidth="1"/>
    <col min="15385" max="15386" width="0" style="7" hidden="1" customWidth="1"/>
    <col min="15387" max="15616" width="9.109375" style="7"/>
    <col min="15617" max="15617" width="0" style="7" hidden="1" customWidth="1"/>
    <col min="15618" max="15618" width="81.6640625" style="7" customWidth="1"/>
    <col min="15619" max="15620" width="0" style="7" hidden="1" customWidth="1"/>
    <col min="15621" max="15622" width="19.109375" style="7" customWidth="1"/>
    <col min="15623" max="15626" width="19" style="7" customWidth="1"/>
    <col min="15627" max="15629" width="0" style="7" hidden="1" customWidth="1"/>
    <col min="15630" max="15630" width="5.6640625" style="7" customWidth="1"/>
    <col min="15631" max="15631" width="55.5546875" style="7" customWidth="1"/>
    <col min="15632" max="15632" width="0" style="7" hidden="1" customWidth="1"/>
    <col min="15633" max="15633" width="5.6640625" style="7" customWidth="1"/>
    <col min="15634" max="15634" width="14.44140625" style="7" customWidth="1"/>
    <col min="15635" max="15635" width="13.44140625" style="7" customWidth="1"/>
    <col min="15636" max="15637" width="11.109375" style="7" customWidth="1"/>
    <col min="15638" max="15639" width="0" style="7" hidden="1" customWidth="1"/>
    <col min="15640" max="15640" width="15" style="7" customWidth="1"/>
    <col min="15641" max="15642" width="0" style="7" hidden="1" customWidth="1"/>
    <col min="15643" max="15872" width="9.109375" style="7"/>
    <col min="15873" max="15873" width="0" style="7" hidden="1" customWidth="1"/>
    <col min="15874" max="15874" width="81.6640625" style="7" customWidth="1"/>
    <col min="15875" max="15876" width="0" style="7" hidden="1" customWidth="1"/>
    <col min="15877" max="15878" width="19.109375" style="7" customWidth="1"/>
    <col min="15879" max="15882" width="19" style="7" customWidth="1"/>
    <col min="15883" max="15885" width="0" style="7" hidden="1" customWidth="1"/>
    <col min="15886" max="15886" width="5.6640625" style="7" customWidth="1"/>
    <col min="15887" max="15887" width="55.5546875" style="7" customWidth="1"/>
    <col min="15888" max="15888" width="0" style="7" hidden="1" customWidth="1"/>
    <col min="15889" max="15889" width="5.6640625" style="7" customWidth="1"/>
    <col min="15890" max="15890" width="14.44140625" style="7" customWidth="1"/>
    <col min="15891" max="15891" width="13.44140625" style="7" customWidth="1"/>
    <col min="15892" max="15893" width="11.109375" style="7" customWidth="1"/>
    <col min="15894" max="15895" width="0" style="7" hidden="1" customWidth="1"/>
    <col min="15896" max="15896" width="15" style="7" customWidth="1"/>
    <col min="15897" max="15898" width="0" style="7" hidden="1" customWidth="1"/>
    <col min="15899" max="16128" width="9.109375" style="7"/>
    <col min="16129" max="16129" width="0" style="7" hidden="1" customWidth="1"/>
    <col min="16130" max="16130" width="81.6640625" style="7" customWidth="1"/>
    <col min="16131" max="16132" width="0" style="7" hidden="1" customWidth="1"/>
    <col min="16133" max="16134" width="19.109375" style="7" customWidth="1"/>
    <col min="16135" max="16138" width="19" style="7" customWidth="1"/>
    <col min="16139" max="16141" width="0" style="7" hidden="1" customWidth="1"/>
    <col min="16142" max="16142" width="5.6640625" style="7" customWidth="1"/>
    <col min="16143" max="16143" width="55.5546875" style="7" customWidth="1"/>
    <col min="16144" max="16144" width="0" style="7" hidden="1" customWidth="1"/>
    <col min="16145" max="16145" width="5.6640625" style="7" customWidth="1"/>
    <col min="16146" max="16146" width="14.44140625" style="7" customWidth="1"/>
    <col min="16147" max="16147" width="13.44140625" style="7" customWidth="1"/>
    <col min="16148" max="16149" width="11.109375" style="7" customWidth="1"/>
    <col min="16150" max="16151" width="0" style="7" hidden="1" customWidth="1"/>
    <col min="16152" max="16152" width="15" style="7" customWidth="1"/>
    <col min="16153" max="16154" width="0" style="7" hidden="1" customWidth="1"/>
    <col min="16155" max="16384" width="9.109375" style="7"/>
  </cols>
  <sheetData>
    <row r="1" spans="1:26" ht="17.399999999999999" hidden="1" x14ac:dyDescent="0.3">
      <c r="B1" s="2"/>
      <c r="C1" s="2"/>
      <c r="D1" s="2"/>
      <c r="E1" s="3"/>
      <c r="F1" s="4"/>
      <c r="G1" s="4"/>
      <c r="H1" s="4"/>
      <c r="I1" s="3"/>
      <c r="J1" s="3"/>
      <c r="N1" s="1"/>
      <c r="O1" s="2"/>
      <c r="Q1" s="1"/>
    </row>
    <row r="2" spans="1:26" ht="15.6" hidden="1" x14ac:dyDescent="0.3">
      <c r="B2" s="2"/>
      <c r="C2" s="2"/>
      <c r="D2" s="2"/>
      <c r="E2" s="3"/>
      <c r="F2" s="9"/>
      <c r="G2" s="9"/>
      <c r="H2" s="9"/>
      <c r="I2" s="3"/>
      <c r="J2" s="3"/>
      <c r="N2" s="1"/>
      <c r="O2" s="2"/>
      <c r="Q2" s="1"/>
    </row>
    <row r="3" spans="1:26" ht="21.75" hidden="1" customHeight="1" x14ac:dyDescent="0.3">
      <c r="B3" s="2"/>
      <c r="C3" s="2"/>
      <c r="D3" s="2"/>
      <c r="E3" s="3"/>
      <c r="F3" s="9"/>
      <c r="G3" s="9"/>
      <c r="H3" s="9"/>
      <c r="I3" s="3"/>
      <c r="J3" s="3"/>
      <c r="N3" s="1"/>
      <c r="Q3" s="1"/>
    </row>
    <row r="4" spans="1:26" ht="15.6" hidden="1" x14ac:dyDescent="0.3">
      <c r="B4" s="2"/>
      <c r="C4" s="2"/>
      <c r="D4" s="2"/>
      <c r="E4" s="3"/>
      <c r="F4" s="9"/>
      <c r="G4" s="9"/>
      <c r="H4" s="9"/>
      <c r="I4" s="3"/>
      <c r="J4" s="3"/>
      <c r="N4" s="1"/>
      <c r="O4" s="10"/>
      <c r="Q4" s="1"/>
    </row>
    <row r="5" spans="1:26" ht="18" hidden="1" customHeight="1" x14ac:dyDescent="0.3">
      <c r="B5" s="2"/>
      <c r="C5" s="2"/>
      <c r="D5" s="2"/>
      <c r="E5" s="3"/>
      <c r="F5" s="9"/>
      <c r="G5" s="9"/>
      <c r="H5" s="9"/>
      <c r="I5" s="3"/>
      <c r="J5" s="3"/>
      <c r="N5" s="1"/>
      <c r="O5" s="11"/>
      <c r="Q5" s="1"/>
    </row>
    <row r="6" spans="1:26" ht="20.399999999999999" x14ac:dyDescent="0.35">
      <c r="B6" s="2"/>
      <c r="C6" s="2"/>
      <c r="D6" s="2"/>
      <c r="E6" s="3"/>
      <c r="F6" s="9"/>
      <c r="G6" s="9"/>
      <c r="H6" s="9"/>
      <c r="I6" s="3"/>
      <c r="J6" s="3"/>
      <c r="N6" s="1"/>
      <c r="O6" s="12"/>
      <c r="Q6" s="1"/>
    </row>
    <row r="7" spans="1:26" ht="9" hidden="1" customHeight="1" x14ac:dyDescent="0.35">
      <c r="B7" s="12"/>
      <c r="C7" s="12"/>
      <c r="D7" s="12"/>
      <c r="E7" s="3"/>
      <c r="F7" s="3"/>
      <c r="G7" s="3"/>
      <c r="H7" s="3"/>
      <c r="I7" s="3"/>
      <c r="J7" s="3"/>
      <c r="N7" s="1"/>
      <c r="P7" s="1"/>
      <c r="Q7" s="1"/>
    </row>
    <row r="8" spans="1:26" ht="22.5" customHeight="1" thickBot="1" x14ac:dyDescent="0.4">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5">
      <c r="B9" s="12"/>
      <c r="C9" s="12"/>
      <c r="D9" s="12"/>
      <c r="E9" s="18"/>
      <c r="F9" s="18"/>
      <c r="G9" s="18"/>
      <c r="H9" s="18"/>
      <c r="I9" s="18"/>
      <c r="J9" s="18"/>
      <c r="K9" s="19"/>
      <c r="L9" s="19"/>
      <c r="M9" s="19"/>
      <c r="N9" s="1"/>
      <c r="P9" s="1"/>
      <c r="Q9" s="1"/>
    </row>
    <row r="10" spans="1:26" ht="17.399999999999999" x14ac:dyDescent="0.3">
      <c r="B10" s="20"/>
      <c r="C10" s="20"/>
      <c r="D10" s="20"/>
      <c r="E10" s="3"/>
      <c r="F10" s="21"/>
      <c r="G10" s="21"/>
      <c r="H10" s="21"/>
      <c r="I10" s="3"/>
      <c r="J10" s="3"/>
      <c r="N10" s="1"/>
      <c r="O10" s="20"/>
      <c r="Q10" s="1"/>
    </row>
    <row r="11" spans="1:26" ht="23.25" customHeight="1" x14ac:dyDescent="0.3">
      <c r="B11" s="22" t="str">
        <f>+[1]OTCHET!B9</f>
        <v>РИОСВ -Смолян</v>
      </c>
      <c r="C11" s="22"/>
      <c r="D11" s="22"/>
      <c r="E11" s="23" t="s">
        <v>0</v>
      </c>
      <c r="F11" s="24">
        <f>[1]OTCHET!F9</f>
        <v>44957</v>
      </c>
      <c r="G11" s="25" t="s">
        <v>1</v>
      </c>
      <c r="H11" s="26">
        <f>+[1]OTCHET!H9</f>
        <v>614817</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3">
      <c r="B13" s="37" t="str">
        <f>+[1]OTCHET!B12</f>
        <v>Министерство на околната среда и водите</v>
      </c>
      <c r="C13" s="33"/>
      <c r="D13" s="33"/>
      <c r="E13" s="38" t="str">
        <f>+[1]OTCHET!E12</f>
        <v>код по ЕБК:</v>
      </c>
      <c r="F13" s="39" t="str">
        <f>+[1]OTCHET!F12</f>
        <v>1900</v>
      </c>
      <c r="G13" s="3"/>
      <c r="H13" s="35"/>
      <c r="I13" s="40"/>
      <c r="J13" s="40"/>
      <c r="N13" s="1"/>
      <c r="O13" s="33"/>
      <c r="Q13" s="1"/>
      <c r="R13" s="31"/>
      <c r="S13" s="31"/>
      <c r="T13" s="31"/>
      <c r="U13" s="31"/>
    </row>
    <row r="14" spans="1:26" ht="23.25" customHeight="1" x14ac:dyDescent="0.3">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2" thickBot="1" x14ac:dyDescent="0.35">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3">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3">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6" hidden="1" x14ac:dyDescent="0.3">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2" thickBot="1" x14ac:dyDescent="0.35">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6" x14ac:dyDescent="0.3">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8" thickBot="1" x14ac:dyDescent="0.35">
      <c r="A22" s="51">
        <v>10</v>
      </c>
      <c r="B22" s="107" t="s">
        <v>27</v>
      </c>
      <c r="C22" s="108" t="s">
        <v>28</v>
      </c>
      <c r="D22" s="109"/>
      <c r="E22" s="110">
        <f t="shared" ref="E22:J22" si="0">+E23+E25+E36+E37</f>
        <v>0</v>
      </c>
      <c r="F22" s="110">
        <f t="shared" si="0"/>
        <v>5355</v>
      </c>
      <c r="G22" s="111">
        <f t="shared" si="0"/>
        <v>5250</v>
      </c>
      <c r="H22" s="112">
        <f t="shared" si="0"/>
        <v>0</v>
      </c>
      <c r="I22" s="112">
        <f t="shared" si="0"/>
        <v>105</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2" thickTop="1" x14ac:dyDescent="0.3">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3">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2" thickBot="1" x14ac:dyDescent="0.35">
      <c r="A25" s="51">
        <v>20</v>
      </c>
      <c r="B25" s="134" t="s">
        <v>33</v>
      </c>
      <c r="C25" s="134" t="s">
        <v>34</v>
      </c>
      <c r="D25" s="134"/>
      <c r="E25" s="135">
        <f>+E26+E30+E31+E32+E33</f>
        <v>0</v>
      </c>
      <c r="F25" s="135">
        <f>+F26+F30+F31+F32+F33</f>
        <v>5355</v>
      </c>
      <c r="G25" s="136">
        <f t="shared" ref="G25:M25" si="2">+G26+G30+G31+G32+G33</f>
        <v>5250</v>
      </c>
      <c r="H25" s="137">
        <f>+H26+H30+H31+H32+H33</f>
        <v>0</v>
      </c>
      <c r="I25" s="137">
        <f>+I26+I30+I31+I32+I33</f>
        <v>105</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6" x14ac:dyDescent="0.3">
      <c r="A26" s="51">
        <v>25</v>
      </c>
      <c r="B26" s="140" t="s">
        <v>35</v>
      </c>
      <c r="C26" s="140" t="s">
        <v>36</v>
      </c>
      <c r="D26" s="140"/>
      <c r="E26" s="141">
        <f>[1]OTCHET!E74</f>
        <v>0</v>
      </c>
      <c r="F26" s="141">
        <f t="shared" si="1"/>
        <v>784</v>
      </c>
      <c r="G26" s="142">
        <f>[1]OTCHET!G74</f>
        <v>679</v>
      </c>
      <c r="H26" s="143">
        <f>[1]OTCHET!H74</f>
        <v>0</v>
      </c>
      <c r="I26" s="143">
        <f>[1]OTCHET!I74</f>
        <v>105</v>
      </c>
      <c r="J26" s="144">
        <f>[1]OTCHET!J74</f>
        <v>0</v>
      </c>
      <c r="K26" s="132"/>
      <c r="L26" s="132"/>
      <c r="M26" s="132"/>
      <c r="N26" s="124"/>
      <c r="O26" s="145" t="s">
        <v>36</v>
      </c>
      <c r="P26" s="126"/>
      <c r="Q26" s="59"/>
      <c r="R26" s="31"/>
      <c r="S26" s="31"/>
      <c r="T26" s="31"/>
      <c r="U26" s="31"/>
      <c r="V26" s="31"/>
      <c r="W26" s="31"/>
      <c r="X26" s="31"/>
      <c r="Y26" s="31"/>
      <c r="Z26" s="31"/>
    </row>
    <row r="27" spans="1:26" ht="15.6" x14ac:dyDescent="0.3">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6" x14ac:dyDescent="0.3">
      <c r="A28" s="51">
        <v>30</v>
      </c>
      <c r="B28" s="154" t="s">
        <v>39</v>
      </c>
      <c r="C28" s="155" t="s">
        <v>40</v>
      </c>
      <c r="D28" s="154"/>
      <c r="E28" s="156">
        <f>[1]OTCHET!E77</f>
        <v>0</v>
      </c>
      <c r="F28" s="156">
        <f t="shared" si="1"/>
        <v>784</v>
      </c>
      <c r="G28" s="157">
        <f>[1]OTCHET!G77</f>
        <v>679</v>
      </c>
      <c r="H28" s="158">
        <f>[1]OTCHET!H77</f>
        <v>0</v>
      </c>
      <c r="I28" s="158">
        <f>[1]OTCHET!I77</f>
        <v>105</v>
      </c>
      <c r="J28" s="159">
        <f>[1]OTCHET!J77</f>
        <v>0</v>
      </c>
      <c r="K28" s="160"/>
      <c r="L28" s="160"/>
      <c r="M28" s="160"/>
      <c r="N28" s="124"/>
      <c r="O28" s="161" t="s">
        <v>40</v>
      </c>
      <c r="P28" s="126"/>
      <c r="Q28" s="59"/>
      <c r="R28" s="31"/>
      <c r="S28" s="31"/>
      <c r="T28" s="31"/>
      <c r="U28" s="31"/>
      <c r="V28" s="31"/>
      <c r="W28" s="31"/>
      <c r="X28" s="31"/>
      <c r="Y28" s="31"/>
      <c r="Z28" s="31"/>
    </row>
    <row r="29" spans="1:26" ht="15.6" x14ac:dyDescent="0.3">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6" x14ac:dyDescent="0.3">
      <c r="A30" s="51">
        <v>40</v>
      </c>
      <c r="B30" s="169" t="s">
        <v>43</v>
      </c>
      <c r="C30" s="169" t="s">
        <v>44</v>
      </c>
      <c r="D30" s="169"/>
      <c r="E30" s="170">
        <f>[1]OTCHET!E90+[1]OTCHET!E93+[1]OTCHET!E94</f>
        <v>0</v>
      </c>
      <c r="F30" s="170">
        <f t="shared" si="1"/>
        <v>3350</v>
      </c>
      <c r="G30" s="171">
        <f>[1]OTCHET!G90+[1]OTCHET!G93+[1]OTCHET!G94</f>
        <v>3350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6" x14ac:dyDescent="0.3">
      <c r="A31" s="51">
        <v>45</v>
      </c>
      <c r="B31" s="175" t="s">
        <v>45</v>
      </c>
      <c r="C31" s="175" t="s">
        <v>46</v>
      </c>
      <c r="D31" s="175"/>
      <c r="E31" s="176">
        <f>[1]OTCHET!E106</f>
        <v>0</v>
      </c>
      <c r="F31" s="176">
        <f t="shared" si="1"/>
        <v>1221</v>
      </c>
      <c r="G31" s="177">
        <f>[1]OTCHET!G106</f>
        <v>1221</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6" x14ac:dyDescent="0.3">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2" thickBot="1" x14ac:dyDescent="0.35">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3">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3">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2" thickBot="1" x14ac:dyDescent="0.35">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6" x14ac:dyDescent="0.3">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8" thickBot="1" x14ac:dyDescent="0.35">
      <c r="A38" s="1">
        <v>70</v>
      </c>
      <c r="B38" s="214" t="s">
        <v>55</v>
      </c>
      <c r="C38" s="215" t="s">
        <v>56</v>
      </c>
      <c r="D38" s="216"/>
      <c r="E38" s="217">
        <f t="shared" ref="E38:J38" si="3">E39+E43+E44+E46+SUM(E48:E52)+E55</f>
        <v>0</v>
      </c>
      <c r="F38" s="217">
        <f t="shared" si="3"/>
        <v>80139</v>
      </c>
      <c r="G38" s="218">
        <f t="shared" si="3"/>
        <v>56050</v>
      </c>
      <c r="H38" s="219">
        <f t="shared" si="3"/>
        <v>0</v>
      </c>
      <c r="I38" s="219">
        <f t="shared" si="3"/>
        <v>386</v>
      </c>
      <c r="J38" s="220">
        <f t="shared" si="3"/>
        <v>23703</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6.8" thickTop="1" thickBot="1" x14ac:dyDescent="0.35">
      <c r="A39" s="1">
        <v>75</v>
      </c>
      <c r="B39" s="227" t="s">
        <v>57</v>
      </c>
      <c r="C39" s="228" t="s">
        <v>58</v>
      </c>
      <c r="D39" s="227"/>
      <c r="E39" s="229">
        <f t="shared" ref="E39:J39" si="4">SUM(E40:E42)</f>
        <v>0</v>
      </c>
      <c r="F39" s="229">
        <f t="shared" si="4"/>
        <v>73223</v>
      </c>
      <c r="G39" s="230">
        <f t="shared" si="4"/>
        <v>49520</v>
      </c>
      <c r="H39" s="231">
        <f t="shared" si="4"/>
        <v>0</v>
      </c>
      <c r="I39" s="231">
        <f t="shared" si="4"/>
        <v>0</v>
      </c>
      <c r="J39" s="232">
        <f t="shared" si="4"/>
        <v>23703</v>
      </c>
      <c r="K39" s="132"/>
      <c r="L39" s="132"/>
      <c r="M39" s="132"/>
      <c r="N39" s="233"/>
      <c r="O39" s="125" t="s">
        <v>59</v>
      </c>
      <c r="P39" s="223"/>
      <c r="Q39" s="224"/>
      <c r="R39" s="225"/>
      <c r="S39" s="225"/>
      <c r="T39" s="225"/>
      <c r="U39" s="225"/>
      <c r="V39" s="225"/>
      <c r="W39" s="225"/>
      <c r="X39" s="226"/>
      <c r="Y39" s="225"/>
      <c r="Z39" s="225"/>
    </row>
    <row r="40" spans="1:26" ht="15.6" x14ac:dyDescent="0.3">
      <c r="A40" s="1">
        <v>75</v>
      </c>
      <c r="B40" s="234" t="s">
        <v>60</v>
      </c>
      <c r="C40" s="235" t="s">
        <v>58</v>
      </c>
      <c r="D40" s="236"/>
      <c r="E40" s="237">
        <f>[1]OTCHET!E187</f>
        <v>0</v>
      </c>
      <c r="F40" s="237">
        <f t="shared" si="1"/>
        <v>53285</v>
      </c>
      <c r="G40" s="238">
        <f>[1]OTCHET!G187</f>
        <v>47327</v>
      </c>
      <c r="H40" s="239">
        <f>[1]OTCHET!H187</f>
        <v>0</v>
      </c>
      <c r="I40" s="239">
        <f>[1]OTCHET!I187</f>
        <v>0</v>
      </c>
      <c r="J40" s="240">
        <f>[1]OTCHET!J187</f>
        <v>5958</v>
      </c>
      <c r="K40" s="132"/>
      <c r="L40" s="132"/>
      <c r="M40" s="132"/>
      <c r="N40" s="233"/>
      <c r="O40" s="241" t="s">
        <v>58</v>
      </c>
      <c r="P40" s="223"/>
      <c r="Q40" s="224"/>
      <c r="R40" s="225"/>
      <c r="S40" s="225"/>
      <c r="T40" s="225"/>
      <c r="U40" s="225"/>
      <c r="V40" s="225"/>
      <c r="W40" s="225"/>
      <c r="X40" s="226"/>
      <c r="Y40" s="225"/>
      <c r="Z40" s="225"/>
    </row>
    <row r="41" spans="1:26" ht="15.6" x14ac:dyDescent="0.3">
      <c r="A41" s="1">
        <v>80</v>
      </c>
      <c r="B41" s="242" t="s">
        <v>61</v>
      </c>
      <c r="C41" s="243" t="s">
        <v>62</v>
      </c>
      <c r="D41" s="244"/>
      <c r="E41" s="245">
        <f>[1]OTCHET!E190</f>
        <v>0</v>
      </c>
      <c r="F41" s="245">
        <f t="shared" si="1"/>
        <v>2970</v>
      </c>
      <c r="G41" s="246">
        <f>[1]OTCHET!G190</f>
        <v>2193</v>
      </c>
      <c r="H41" s="247">
        <f>[1]OTCHET!H190</f>
        <v>0</v>
      </c>
      <c r="I41" s="247">
        <f>[1]OTCHET!I190</f>
        <v>0</v>
      </c>
      <c r="J41" s="248">
        <f>[1]OTCHET!J190</f>
        <v>777</v>
      </c>
      <c r="K41" s="160"/>
      <c r="L41" s="160"/>
      <c r="M41" s="160"/>
      <c r="N41" s="233"/>
      <c r="O41" s="180" t="s">
        <v>62</v>
      </c>
      <c r="P41" s="223"/>
      <c r="Q41" s="224"/>
      <c r="R41" s="225"/>
      <c r="S41" s="225"/>
      <c r="T41" s="225"/>
      <c r="U41" s="225"/>
      <c r="V41" s="225"/>
      <c r="W41" s="225"/>
      <c r="X41" s="226"/>
      <c r="Y41" s="225"/>
      <c r="Z41" s="225"/>
    </row>
    <row r="42" spans="1:26" ht="15.6" x14ac:dyDescent="0.3">
      <c r="A42" s="1">
        <v>85</v>
      </c>
      <c r="B42" s="249" t="s">
        <v>63</v>
      </c>
      <c r="C42" s="250" t="s">
        <v>64</v>
      </c>
      <c r="D42" s="251"/>
      <c r="E42" s="252">
        <f>+[1]OTCHET!E196+[1]OTCHET!E204</f>
        <v>0</v>
      </c>
      <c r="F42" s="252">
        <f t="shared" si="1"/>
        <v>16968</v>
      </c>
      <c r="G42" s="253">
        <f>+[1]OTCHET!G196+[1]OTCHET!G204</f>
        <v>0</v>
      </c>
      <c r="H42" s="254">
        <f>+[1]OTCHET!H196+[1]OTCHET!H204</f>
        <v>0</v>
      </c>
      <c r="I42" s="254">
        <f>+[1]OTCHET!I196+[1]OTCHET!I204</f>
        <v>0</v>
      </c>
      <c r="J42" s="255">
        <f>+[1]OTCHET!J196+[1]OTCHET!J204</f>
        <v>16968</v>
      </c>
      <c r="K42" s="160"/>
      <c r="L42" s="160"/>
      <c r="M42" s="160"/>
      <c r="N42" s="233"/>
      <c r="O42" s="180" t="s">
        <v>64</v>
      </c>
      <c r="P42" s="223"/>
      <c r="Q42" s="224"/>
      <c r="R42" s="225"/>
      <c r="S42" s="225"/>
      <c r="T42" s="225"/>
      <c r="U42" s="225"/>
      <c r="V42" s="225"/>
      <c r="W42" s="225"/>
      <c r="X42" s="226"/>
      <c r="Y42" s="225"/>
      <c r="Z42" s="225"/>
    </row>
    <row r="43" spans="1:26" ht="15.6" x14ac:dyDescent="0.3">
      <c r="A43" s="1">
        <v>90</v>
      </c>
      <c r="B43" s="256" t="s">
        <v>65</v>
      </c>
      <c r="C43" s="257" t="s">
        <v>66</v>
      </c>
      <c r="D43" s="256"/>
      <c r="E43" s="258">
        <f>+[1]OTCHET!E205+[1]OTCHET!E223+[1]OTCHET!E271</f>
        <v>0</v>
      </c>
      <c r="F43" s="258">
        <f t="shared" si="1"/>
        <v>6916</v>
      </c>
      <c r="G43" s="259">
        <f>+[1]OTCHET!G205+[1]OTCHET!G223+[1]OTCHET!G271</f>
        <v>6530</v>
      </c>
      <c r="H43" s="260">
        <f>+[1]OTCHET!H205+[1]OTCHET!H223+[1]OTCHET!H271</f>
        <v>0</v>
      </c>
      <c r="I43" s="260">
        <f>+[1]OTCHET!I205+[1]OTCHET!I223+[1]OTCHET!I271</f>
        <v>386</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6" x14ac:dyDescent="0.3">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6" x14ac:dyDescent="0.3">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6" x14ac:dyDescent="0.3">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6" x14ac:dyDescent="0.3">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6" x14ac:dyDescent="0.3">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6" x14ac:dyDescent="0.3">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6" x14ac:dyDescent="0.3">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6" x14ac:dyDescent="0.3">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6" x14ac:dyDescent="0.3">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2" thickBot="1" x14ac:dyDescent="0.35">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2" thickBot="1" x14ac:dyDescent="0.35">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6" x14ac:dyDescent="0.3">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8" thickBot="1" x14ac:dyDescent="0.35">
      <c r="A56" s="1">
        <v>130</v>
      </c>
      <c r="B56" s="299" t="s">
        <v>92</v>
      </c>
      <c r="C56" s="300" t="s">
        <v>93</v>
      </c>
      <c r="D56" s="300"/>
      <c r="E56" s="301">
        <f t="shared" ref="E56:J56" si="5">+E57+E58+E62</f>
        <v>0</v>
      </c>
      <c r="F56" s="301">
        <f t="shared" si="5"/>
        <v>72002</v>
      </c>
      <c r="G56" s="302">
        <f t="shared" si="5"/>
        <v>48299</v>
      </c>
      <c r="H56" s="303">
        <f t="shared" si="5"/>
        <v>0</v>
      </c>
      <c r="I56" s="304">
        <f t="shared" si="5"/>
        <v>0</v>
      </c>
      <c r="J56" s="305">
        <f t="shared" si="5"/>
        <v>23703</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2" thickTop="1" x14ac:dyDescent="0.3">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6" x14ac:dyDescent="0.3">
      <c r="A58" s="1">
        <v>140</v>
      </c>
      <c r="B58" s="271" t="s">
        <v>96</v>
      </c>
      <c r="C58" s="270" t="s">
        <v>97</v>
      </c>
      <c r="D58" s="271"/>
      <c r="E58" s="312">
        <f>+[1]OTCHET!E383+[1]OTCHET!E391+[1]OTCHET!E396+[1]OTCHET!E399+[1]OTCHET!E402+[1]OTCHET!E405+[1]OTCHET!E406+[1]OTCHET!E409+[1]OTCHET!E422+[1]OTCHET!E423+[1]OTCHET!E424+[1]OTCHET!E425+[1]OTCHET!E426</f>
        <v>0</v>
      </c>
      <c r="F58" s="312">
        <f t="shared" si="1"/>
        <v>48299</v>
      </c>
      <c r="G58" s="313">
        <f>+[1]OTCHET!G383+[1]OTCHET!G391+[1]OTCHET!G396+[1]OTCHET!G399+[1]OTCHET!G402+[1]OTCHET!G405+[1]OTCHET!G406+[1]OTCHET!G409+[1]OTCHET!G422+[1]OTCHET!G423+[1]OTCHET!G424+[1]OTCHET!G425+[1]OTCHET!G426</f>
        <v>48299</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6" x14ac:dyDescent="0.3">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6" x14ac:dyDescent="0.3">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3">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6" x14ac:dyDescent="0.3">
      <c r="A62" s="290">
        <v>162</v>
      </c>
      <c r="B62" s="331" t="s">
        <v>101</v>
      </c>
      <c r="C62" s="206" t="s">
        <v>102</v>
      </c>
      <c r="D62" s="331"/>
      <c r="E62" s="207">
        <f>[1]OTCHET!E412</f>
        <v>0</v>
      </c>
      <c r="F62" s="207">
        <f t="shared" si="1"/>
        <v>23703</v>
      </c>
      <c r="G62" s="208">
        <f>[1]OTCHET!G412</f>
        <v>0</v>
      </c>
      <c r="H62" s="209">
        <f>[1]OTCHET!H412</f>
        <v>0</v>
      </c>
      <c r="I62" s="209">
        <f>[1]OTCHET!I412</f>
        <v>0</v>
      </c>
      <c r="J62" s="210">
        <f>[1]OTCHET!J412</f>
        <v>23703</v>
      </c>
      <c r="K62" s="332"/>
      <c r="L62" s="332"/>
      <c r="M62" s="332"/>
      <c r="N62" s="204"/>
      <c r="O62" s="212" t="s">
        <v>102</v>
      </c>
      <c r="P62" s="223"/>
      <c r="Q62" s="224"/>
      <c r="R62" s="225"/>
      <c r="S62" s="225"/>
      <c r="T62" s="225"/>
      <c r="U62" s="225"/>
      <c r="V62" s="225"/>
      <c r="W62" s="225"/>
      <c r="X62" s="226"/>
      <c r="Y62" s="225"/>
      <c r="Z62" s="225"/>
    </row>
    <row r="63" spans="1:26" ht="18"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18.600000000000001" thickTop="1" thickBot="1" x14ac:dyDescent="0.35">
      <c r="A64" s="1">
        <v>175</v>
      </c>
      <c r="B64" s="342" t="s">
        <v>105</v>
      </c>
      <c r="C64" s="343"/>
      <c r="D64" s="343"/>
      <c r="E64" s="344">
        <f t="shared" ref="E64:J64" si="6">+E22-E38+E56-E63</f>
        <v>0</v>
      </c>
      <c r="F64" s="344">
        <f t="shared" si="6"/>
        <v>-2782</v>
      </c>
      <c r="G64" s="345">
        <f t="shared" si="6"/>
        <v>-2501</v>
      </c>
      <c r="H64" s="346">
        <f t="shared" si="6"/>
        <v>0</v>
      </c>
      <c r="I64" s="346">
        <f t="shared" si="6"/>
        <v>-281</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3">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8" thickBot="1" x14ac:dyDescent="0.35">
      <c r="A66" s="1">
        <v>185</v>
      </c>
      <c r="B66" s="107" t="s">
        <v>106</v>
      </c>
      <c r="C66" s="355" t="s">
        <v>107</v>
      </c>
      <c r="D66" s="355"/>
      <c r="E66" s="356">
        <f>SUM(+E68+E76+E77+E84+E85+E86+E89+E90+E91+E92+E93+E94+E95)</f>
        <v>0</v>
      </c>
      <c r="F66" s="356">
        <f>SUM(+F68+F76+F77+F84+F85+F86+F89+F90+F91+F92+F93+F94+F95)</f>
        <v>2782</v>
      </c>
      <c r="G66" s="357">
        <f t="shared" ref="G66:L66" si="8">SUM(+G68+G76+G77+G84+G85+G86+G89+G90+G91+G92+G93+G94+G95)</f>
        <v>2501</v>
      </c>
      <c r="H66" s="358">
        <f>SUM(+H68+H76+H77+H84+H85+H86+H89+H90+H91+H92+H93+H94+H95)</f>
        <v>0</v>
      </c>
      <c r="I66" s="358">
        <f>SUM(+I68+I76+I77+I84+I85+I86+I89+I90+I91+I92+I93+I94+I95)</f>
        <v>281</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2" hidden="1" thickTop="1" x14ac:dyDescent="0.3">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2" thickTop="1" x14ac:dyDescent="0.3">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6" x14ac:dyDescent="0.3">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6" x14ac:dyDescent="0.3">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6" x14ac:dyDescent="0.3">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6" x14ac:dyDescent="0.3">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6" x14ac:dyDescent="0.3">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6" x14ac:dyDescent="0.3">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6" x14ac:dyDescent="0.3">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6" x14ac:dyDescent="0.3">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6" x14ac:dyDescent="0.3">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6" x14ac:dyDescent="0.3">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6" x14ac:dyDescent="0.3">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6" x14ac:dyDescent="0.3">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3">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6" x14ac:dyDescent="0.3">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6" x14ac:dyDescent="0.3">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6" x14ac:dyDescent="0.3">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6" x14ac:dyDescent="0.3">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6" x14ac:dyDescent="0.3">
      <c r="A86" s="373">
        <v>290</v>
      </c>
      <c r="B86" s="262" t="s">
        <v>142</v>
      </c>
      <c r="C86" s="127" t="s">
        <v>143</v>
      </c>
      <c r="D86" s="262"/>
      <c r="E86" s="317">
        <f>+E87+E88</f>
        <v>0</v>
      </c>
      <c r="F86" s="317">
        <f>+F87+F88</f>
        <v>2788</v>
      </c>
      <c r="G86" s="318">
        <f t="shared" ref="G86:M86" si="11">+G87+G88</f>
        <v>2788</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6" x14ac:dyDescent="0.3">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6" x14ac:dyDescent="0.3">
      <c r="A88" s="373">
        <v>300</v>
      </c>
      <c r="B88" s="396" t="s">
        <v>146</v>
      </c>
      <c r="C88" s="396" t="s">
        <v>147</v>
      </c>
      <c r="D88" s="398"/>
      <c r="E88" s="390">
        <f>+[1]OTCHET!E521+[1]OTCHET!E524+[1]OTCHET!E544</f>
        <v>0</v>
      </c>
      <c r="F88" s="390">
        <f t="shared" si="1"/>
        <v>2788</v>
      </c>
      <c r="G88" s="391">
        <f>+[1]OTCHET!G521+[1]OTCHET!G524+[1]OTCHET!G544</f>
        <v>2788</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6" x14ac:dyDescent="0.3">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6" x14ac:dyDescent="0.3">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6" x14ac:dyDescent="0.3">
      <c r="A91" s="373">
        <v>330</v>
      </c>
      <c r="B91" s="400" t="s">
        <v>152</v>
      </c>
      <c r="C91" s="400" t="s">
        <v>153</v>
      </c>
      <c r="D91" s="400"/>
      <c r="E91" s="176">
        <f>+[1]OTCHET!E573+[1]OTCHET!E574+[1]OTCHET!E575+[1]OTCHET!E576+[1]OTCHET!E577+[1]OTCHET!E578+[1]OTCHET!E579</f>
        <v>0</v>
      </c>
      <c r="F91" s="176">
        <f t="shared" si="12"/>
        <v>-6</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-6</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6" x14ac:dyDescent="0.3">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6" x14ac:dyDescent="0.3">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6" x14ac:dyDescent="0.3">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6" x14ac:dyDescent="0.3">
      <c r="A95" s="373">
        <v>350</v>
      </c>
      <c r="B95" s="127" t="s">
        <v>160</v>
      </c>
      <c r="C95" s="127" t="s">
        <v>161</v>
      </c>
      <c r="D95" s="127"/>
      <c r="E95" s="128">
        <f>[1]OTCHET!E591</f>
        <v>0</v>
      </c>
      <c r="F95" s="128">
        <f t="shared" si="12"/>
        <v>0</v>
      </c>
      <c r="G95" s="129">
        <f>[1]OTCHET!G591</f>
        <v>-287</v>
      </c>
      <c r="H95" s="130">
        <f>[1]OTCHET!H591</f>
        <v>0</v>
      </c>
      <c r="I95" s="130">
        <f>[1]OTCHET!I591</f>
        <v>287</v>
      </c>
      <c r="J95" s="131">
        <f>[1]OTCHET!J591</f>
        <v>0</v>
      </c>
      <c r="K95" s="401"/>
      <c r="L95" s="401"/>
      <c r="M95" s="401"/>
      <c r="N95" s="204"/>
      <c r="O95" s="133" t="s">
        <v>161</v>
      </c>
      <c r="P95" s="381"/>
      <c r="Q95" s="224"/>
      <c r="R95" s="225"/>
      <c r="S95" s="225"/>
      <c r="T95" s="225"/>
      <c r="U95" s="225"/>
      <c r="V95" s="225"/>
      <c r="W95" s="225"/>
      <c r="X95" s="226"/>
      <c r="Y95" s="225"/>
      <c r="Z95" s="225"/>
    </row>
    <row r="96" spans="1:26" ht="16.2" thickBot="1" x14ac:dyDescent="0.35">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2" hidden="1" thickBot="1" x14ac:dyDescent="0.35">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2" hidden="1" thickBot="1" x14ac:dyDescent="0.35">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2" hidden="1" thickBot="1" x14ac:dyDescent="0.35">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2" hidden="1" thickBot="1" x14ac:dyDescent="0.35">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2" hidden="1" thickBot="1" x14ac:dyDescent="0.35">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2" hidden="1" thickBot="1" x14ac:dyDescent="0.35">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2" hidden="1" thickBot="1" x14ac:dyDescent="0.35">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2" hidden="1" thickBot="1" x14ac:dyDescent="0.35">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6" x14ac:dyDescent="0.3">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6" x14ac:dyDescent="0.3">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3">
      <c r="B107" s="433" t="str">
        <f>+[1]OTCHET!H605</f>
        <v>fso-smolyan@mbox.contact.bg</v>
      </c>
      <c r="C107" s="429"/>
      <c r="D107" s="429"/>
      <c r="E107" s="434"/>
      <c r="F107" s="19"/>
      <c r="G107" s="435" t="str">
        <f>+[1]OTCHET!E605</f>
        <v>`0301/60104</v>
      </c>
      <c r="H107" s="435">
        <f>+[1]OTCHET!F605</f>
        <v>0</v>
      </c>
      <c r="I107" s="436"/>
      <c r="J107" s="437" t="str">
        <f>+[1]OTCHET!B605</f>
        <v>06.01.2023г.</v>
      </c>
      <c r="K107" s="428"/>
      <c r="L107" s="428"/>
      <c r="M107" s="428"/>
      <c r="N107" s="423"/>
      <c r="O107" s="429"/>
      <c r="P107" s="126"/>
      <c r="Q107" s="213"/>
      <c r="R107" s="225"/>
      <c r="S107" s="225"/>
      <c r="T107" s="225"/>
      <c r="U107" s="225"/>
      <c r="V107" s="225"/>
      <c r="W107" s="225"/>
      <c r="X107" s="226"/>
      <c r="Y107" s="225"/>
      <c r="Z107" s="225"/>
    </row>
    <row r="108" spans="2:26" ht="16.2" x14ac:dyDescent="0.3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3">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3">
      <c r="B110" s="436"/>
      <c r="C110" s="447"/>
      <c r="D110" s="429"/>
      <c r="E110" s="448" t="str">
        <f>+[1]OTCHET!D603</f>
        <v>Кремена Белинска</v>
      </c>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3">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3">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6" x14ac:dyDescent="0.3">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3">
      <c r="E114" s="448" t="str">
        <f>+[1]OTCHET!G600</f>
        <v>Кремена Белинска</v>
      </c>
      <c r="F114" s="448"/>
      <c r="G114" s="453"/>
      <c r="H114" s="3"/>
      <c r="I114" s="448" t="str">
        <f>+[1]OTCHET!G603</f>
        <v>инж. Екатерина Гаджева</v>
      </c>
      <c r="J114" s="448"/>
      <c r="K114" s="428"/>
      <c r="L114" s="428"/>
      <c r="M114" s="428"/>
      <c r="N114" s="423"/>
      <c r="O114" s="454"/>
      <c r="P114" s="126"/>
      <c r="Q114" s="213"/>
      <c r="R114" s="225"/>
      <c r="S114" s="225"/>
      <c r="T114" s="225"/>
      <c r="U114" s="225"/>
      <c r="V114" s="225"/>
      <c r="W114" s="225"/>
      <c r="X114" s="226"/>
      <c r="Y114" s="225"/>
      <c r="Z114" s="225"/>
    </row>
    <row r="115" spans="1:26" x14ac:dyDescent="0.25">
      <c r="A115" s="455"/>
      <c r="B115" s="455"/>
      <c r="C115" s="455"/>
      <c r="D115" s="455"/>
      <c r="E115" s="456"/>
      <c r="F115" s="456"/>
      <c r="G115" s="456"/>
      <c r="H115" s="456"/>
      <c r="I115" s="456"/>
      <c r="J115" s="456"/>
      <c r="K115" s="456"/>
      <c r="L115" s="456"/>
      <c r="M115" s="456"/>
      <c r="N115" s="455"/>
      <c r="O115" s="455"/>
      <c r="P115" s="455"/>
      <c r="Q115" s="455"/>
    </row>
    <row r="116" spans="1:26" x14ac:dyDescent="0.25">
      <c r="A116" s="455"/>
      <c r="B116" s="455"/>
      <c r="C116" s="455"/>
      <c r="D116" s="455"/>
      <c r="E116" s="456"/>
      <c r="F116" s="456"/>
      <c r="G116" s="456"/>
      <c r="H116" s="456"/>
      <c r="I116" s="456"/>
      <c r="J116" s="456"/>
      <c r="K116" s="456"/>
      <c r="L116" s="456"/>
      <c r="M116" s="456"/>
      <c r="N116" s="455"/>
      <c r="O116" s="455"/>
      <c r="P116" s="455"/>
      <c r="Q116" s="455"/>
    </row>
    <row r="117" spans="1:26" x14ac:dyDescent="0.25">
      <c r="A117" s="455"/>
      <c r="B117" s="455"/>
      <c r="C117" s="455"/>
      <c r="D117" s="455"/>
      <c r="E117" s="456"/>
      <c r="F117" s="456"/>
      <c r="G117" s="456"/>
      <c r="H117" s="456"/>
      <c r="I117" s="456"/>
      <c r="J117" s="456"/>
      <c r="K117" s="456"/>
      <c r="L117" s="456"/>
      <c r="M117" s="456"/>
      <c r="N117" s="455"/>
      <c r="O117" s="455"/>
      <c r="P117" s="455"/>
      <c r="Q117" s="455"/>
    </row>
    <row r="118" spans="1:26" x14ac:dyDescent="0.25">
      <c r="A118" s="455"/>
      <c r="B118" s="455"/>
      <c r="C118" s="455"/>
      <c r="D118" s="455"/>
      <c r="E118" s="456"/>
      <c r="F118" s="456"/>
      <c r="G118" s="456"/>
      <c r="H118" s="456"/>
      <c r="I118" s="456"/>
      <c r="J118" s="456"/>
      <c r="K118" s="456"/>
      <c r="L118" s="456"/>
      <c r="M118" s="456"/>
      <c r="N118" s="455"/>
      <c r="O118" s="455"/>
      <c r="P118" s="455"/>
      <c r="Q118" s="455"/>
    </row>
    <row r="119" spans="1:26" x14ac:dyDescent="0.25">
      <c r="A119" s="455"/>
      <c r="B119" s="455"/>
      <c r="C119" s="455"/>
      <c r="D119" s="455"/>
      <c r="E119" s="456"/>
      <c r="F119" s="456"/>
      <c r="G119" s="456"/>
      <c r="H119" s="456"/>
      <c r="I119" s="456"/>
      <c r="J119" s="456"/>
      <c r="K119" s="456"/>
      <c r="L119" s="456"/>
      <c r="M119" s="456"/>
      <c r="N119" s="455"/>
      <c r="O119" s="455"/>
      <c r="P119" s="455"/>
      <c r="Q119" s="455"/>
    </row>
    <row r="120" spans="1:26" x14ac:dyDescent="0.25">
      <c r="A120" s="455"/>
      <c r="B120" s="455"/>
      <c r="C120" s="455"/>
      <c r="D120" s="455"/>
      <c r="E120" s="456"/>
      <c r="F120" s="456"/>
      <c r="G120" s="456"/>
      <c r="H120" s="456"/>
      <c r="I120" s="456"/>
      <c r="J120" s="456"/>
      <c r="K120" s="456"/>
      <c r="L120" s="456"/>
      <c r="M120" s="456"/>
      <c r="N120" s="455"/>
      <c r="O120" s="455"/>
      <c r="P120" s="455"/>
      <c r="Q120" s="455"/>
    </row>
    <row r="121" spans="1:26" x14ac:dyDescent="0.25">
      <c r="A121" s="455"/>
      <c r="B121" s="455"/>
      <c r="C121" s="455"/>
      <c r="D121" s="455"/>
      <c r="E121" s="456"/>
      <c r="F121" s="456"/>
      <c r="G121" s="456"/>
      <c r="H121" s="456"/>
      <c r="I121" s="456"/>
      <c r="J121" s="456"/>
      <c r="K121" s="456"/>
      <c r="L121" s="456"/>
      <c r="M121" s="456"/>
      <c r="N121" s="455"/>
      <c r="O121" s="455"/>
      <c r="P121" s="455"/>
      <c r="Q121" s="455"/>
    </row>
    <row r="122" spans="1:26" x14ac:dyDescent="0.25">
      <c r="A122" s="455"/>
      <c r="B122" s="455"/>
      <c r="C122" s="455"/>
      <c r="D122" s="455"/>
      <c r="E122" s="456"/>
      <c r="F122" s="456"/>
      <c r="G122" s="456"/>
      <c r="H122" s="456"/>
      <c r="I122" s="456"/>
      <c r="J122" s="456"/>
      <c r="K122" s="456"/>
      <c r="L122" s="456"/>
      <c r="M122" s="456"/>
      <c r="N122" s="455"/>
      <c r="O122" s="455"/>
      <c r="P122" s="455"/>
      <c r="Q122" s="455"/>
    </row>
    <row r="123" spans="1:26" x14ac:dyDescent="0.25">
      <c r="A123" s="455"/>
      <c r="B123" s="455"/>
      <c r="C123" s="455"/>
      <c r="D123" s="455"/>
      <c r="E123" s="456"/>
      <c r="F123" s="456"/>
      <c r="G123" s="456"/>
      <c r="H123" s="456"/>
      <c r="I123" s="456"/>
      <c r="J123" s="456"/>
      <c r="K123" s="456"/>
      <c r="L123" s="456"/>
      <c r="M123" s="456"/>
      <c r="N123" s="455"/>
      <c r="O123" s="455"/>
      <c r="P123" s="455"/>
      <c r="Q123" s="455"/>
    </row>
    <row r="124" spans="1:26" x14ac:dyDescent="0.25">
      <c r="A124" s="455"/>
      <c r="B124" s="455"/>
      <c r="C124" s="455"/>
      <c r="D124" s="455"/>
      <c r="E124" s="456"/>
      <c r="F124" s="456"/>
      <c r="G124" s="456"/>
      <c r="H124" s="456"/>
      <c r="I124" s="456"/>
      <c r="J124" s="456"/>
      <c r="K124" s="456"/>
      <c r="L124" s="456"/>
      <c r="M124" s="456"/>
      <c r="N124" s="455"/>
      <c r="O124" s="455"/>
      <c r="P124" s="455"/>
      <c r="Q124" s="455"/>
    </row>
    <row r="125" spans="1:26" x14ac:dyDescent="0.25">
      <c r="A125" s="455"/>
      <c r="B125" s="455"/>
      <c r="C125" s="455"/>
      <c r="D125" s="455"/>
      <c r="E125" s="456"/>
      <c r="F125" s="456"/>
      <c r="G125" s="456"/>
      <c r="H125" s="456"/>
      <c r="I125" s="456"/>
      <c r="J125" s="456"/>
      <c r="K125" s="456"/>
      <c r="L125" s="456"/>
      <c r="M125" s="456"/>
      <c r="N125" s="455"/>
      <c r="O125" s="455"/>
      <c r="P125" s="455"/>
      <c r="Q125" s="455"/>
    </row>
    <row r="126" spans="1:26" x14ac:dyDescent="0.25">
      <c r="A126" s="455"/>
      <c r="B126" s="455"/>
      <c r="C126" s="455"/>
      <c r="D126" s="455"/>
      <c r="E126" s="456"/>
      <c r="F126" s="456"/>
      <c r="G126" s="456"/>
      <c r="H126" s="456"/>
      <c r="I126" s="456"/>
      <c r="J126" s="456"/>
      <c r="K126" s="456"/>
      <c r="L126" s="456"/>
      <c r="M126" s="456"/>
      <c r="N126" s="455"/>
      <c r="O126" s="455"/>
      <c r="P126" s="455"/>
      <c r="Q126" s="455"/>
    </row>
    <row r="127" spans="1:26" x14ac:dyDescent="0.25">
      <c r="A127" s="455"/>
      <c r="B127" s="455"/>
      <c r="C127" s="455"/>
      <c r="D127" s="455"/>
      <c r="E127" s="456"/>
      <c r="F127" s="456"/>
      <c r="G127" s="456"/>
      <c r="H127" s="456"/>
      <c r="I127" s="456"/>
      <c r="J127" s="456"/>
      <c r="K127" s="456"/>
      <c r="L127" s="456"/>
      <c r="M127" s="456"/>
      <c r="N127" s="455"/>
      <c r="O127" s="455"/>
      <c r="P127" s="455"/>
      <c r="Q127" s="455"/>
    </row>
    <row r="128" spans="1:26" x14ac:dyDescent="0.25">
      <c r="A128" s="455"/>
      <c r="B128" s="455"/>
      <c r="C128" s="455"/>
      <c r="D128" s="455"/>
      <c r="E128" s="456"/>
      <c r="F128" s="456"/>
      <c r="G128" s="456"/>
      <c r="H128" s="456"/>
      <c r="I128" s="456"/>
      <c r="J128" s="456"/>
      <c r="K128" s="456"/>
      <c r="L128" s="456"/>
      <c r="M128" s="456"/>
      <c r="N128" s="455"/>
      <c r="O128" s="455"/>
      <c r="P128" s="455"/>
      <c r="Q128" s="455"/>
    </row>
    <row r="129" spans="1:17" x14ac:dyDescent="0.25">
      <c r="A129" s="455"/>
      <c r="B129" s="455"/>
      <c r="C129" s="455"/>
      <c r="D129" s="455"/>
      <c r="E129" s="456"/>
      <c r="F129" s="456"/>
      <c r="G129" s="456"/>
      <c r="H129" s="456"/>
      <c r="I129" s="456"/>
      <c r="J129" s="456"/>
      <c r="K129" s="456"/>
      <c r="L129" s="456"/>
      <c r="M129" s="456"/>
      <c r="N129" s="455"/>
      <c r="O129" s="455"/>
      <c r="P129" s="455"/>
      <c r="Q129" s="455"/>
    </row>
    <row r="130" spans="1:17" x14ac:dyDescent="0.25">
      <c r="A130" s="455"/>
      <c r="B130" s="455"/>
      <c r="C130" s="455"/>
      <c r="D130" s="455"/>
      <c r="E130" s="456"/>
      <c r="F130" s="456"/>
      <c r="G130" s="456"/>
      <c r="H130" s="456"/>
      <c r="I130" s="456"/>
      <c r="J130" s="456"/>
      <c r="K130" s="456"/>
      <c r="L130" s="456"/>
      <c r="M130" s="456"/>
      <c r="N130" s="455"/>
      <c r="O130" s="455"/>
      <c r="P130" s="455"/>
      <c r="Q130" s="455"/>
    </row>
    <row r="131" spans="1:17" x14ac:dyDescent="0.25">
      <c r="A131" s="455"/>
      <c r="B131" s="455"/>
      <c r="C131" s="455"/>
      <c r="D131" s="455"/>
      <c r="E131" s="456"/>
      <c r="F131" s="456"/>
      <c r="G131" s="456"/>
      <c r="H131" s="456"/>
      <c r="I131" s="456"/>
      <c r="J131" s="456"/>
      <c r="K131" s="456"/>
      <c r="L131" s="456"/>
      <c r="M131" s="456"/>
      <c r="N131" s="455"/>
      <c r="O131" s="455"/>
      <c r="P131" s="455"/>
      <c r="Q131" s="455"/>
    </row>
    <row r="132" spans="1:17" x14ac:dyDescent="0.25">
      <c r="A132" s="455"/>
      <c r="B132" s="455"/>
      <c r="C132" s="455"/>
      <c r="D132" s="455"/>
      <c r="E132" s="456"/>
      <c r="F132" s="456"/>
      <c r="G132" s="456"/>
      <c r="H132" s="456"/>
      <c r="I132" s="456"/>
      <c r="J132" s="456"/>
      <c r="K132" s="456"/>
      <c r="L132" s="456"/>
      <c r="M132" s="456"/>
      <c r="N132" s="455"/>
      <c r="O132" s="455"/>
      <c r="P132" s="455"/>
      <c r="Q132" s="455"/>
    </row>
    <row r="133" spans="1:17" x14ac:dyDescent="0.25">
      <c r="A133" s="455"/>
      <c r="B133" s="455"/>
      <c r="C133" s="455"/>
      <c r="D133" s="455"/>
      <c r="E133" s="456"/>
      <c r="F133" s="456"/>
      <c r="G133" s="456"/>
      <c r="H133" s="456"/>
      <c r="I133" s="456"/>
      <c r="J133" s="456"/>
      <c r="K133" s="456"/>
      <c r="L133" s="456"/>
      <c r="M133" s="456"/>
      <c r="N133" s="455"/>
      <c r="O133" s="455"/>
      <c r="P133" s="455"/>
      <c r="Q133" s="455"/>
    </row>
    <row r="134" spans="1:17" x14ac:dyDescent="0.25">
      <c r="A134" s="455"/>
      <c r="B134" s="455"/>
      <c r="C134" s="455"/>
      <c r="D134" s="455"/>
      <c r="E134" s="456"/>
      <c r="F134" s="456"/>
      <c r="G134" s="456"/>
      <c r="H134" s="456"/>
      <c r="I134" s="456"/>
      <c r="J134" s="456"/>
      <c r="K134" s="456"/>
      <c r="L134" s="456"/>
      <c r="M134" s="456"/>
      <c r="N134" s="455"/>
      <c r="O134" s="455"/>
      <c r="P134" s="455"/>
      <c r="Q134" s="455"/>
    </row>
    <row r="135" spans="1:17" x14ac:dyDescent="0.25">
      <c r="A135" s="455"/>
      <c r="B135" s="455"/>
      <c r="C135" s="455"/>
      <c r="D135" s="455"/>
      <c r="E135" s="456"/>
      <c r="F135" s="456"/>
      <c r="G135" s="456"/>
      <c r="H135" s="456"/>
      <c r="I135" s="456"/>
      <c r="J135" s="456"/>
      <c r="K135" s="456"/>
      <c r="L135" s="456"/>
      <c r="M135" s="456"/>
      <c r="N135" s="455"/>
      <c r="O135" s="455"/>
      <c r="P135" s="455"/>
      <c r="Q135" s="455"/>
    </row>
    <row r="136" spans="1:17" x14ac:dyDescent="0.25">
      <c r="A136" s="455"/>
      <c r="B136" s="455"/>
      <c r="C136" s="455"/>
      <c r="D136" s="455"/>
      <c r="E136" s="456"/>
      <c r="F136" s="456"/>
      <c r="G136" s="456"/>
      <c r="H136" s="456"/>
      <c r="I136" s="456"/>
      <c r="J136" s="456"/>
      <c r="K136" s="456"/>
      <c r="L136" s="456"/>
      <c r="M136" s="456"/>
      <c r="N136" s="455"/>
      <c r="O136" s="455"/>
      <c r="P136" s="455"/>
      <c r="Q136" s="455"/>
    </row>
    <row r="137" spans="1:17" x14ac:dyDescent="0.25">
      <c r="A137" s="455"/>
      <c r="B137" s="455"/>
      <c r="C137" s="455"/>
      <c r="D137" s="455"/>
      <c r="E137" s="456"/>
      <c r="F137" s="456"/>
      <c r="G137" s="456"/>
      <c r="H137" s="456"/>
      <c r="I137" s="456"/>
      <c r="J137" s="456"/>
      <c r="K137" s="456"/>
      <c r="L137" s="456"/>
      <c r="M137" s="456"/>
      <c r="N137" s="455"/>
      <c r="O137" s="455"/>
      <c r="P137" s="455"/>
      <c r="Q137" s="455"/>
    </row>
    <row r="138" spans="1:17" x14ac:dyDescent="0.25">
      <c r="A138" s="455"/>
      <c r="B138" s="455"/>
      <c r="C138" s="455"/>
      <c r="D138" s="455"/>
      <c r="E138" s="456"/>
      <c r="F138" s="456"/>
      <c r="G138" s="456"/>
      <c r="H138" s="456"/>
      <c r="I138" s="456"/>
      <c r="J138" s="456"/>
      <c r="K138" s="456"/>
      <c r="L138" s="456"/>
      <c r="M138" s="456"/>
      <c r="N138" s="455"/>
      <c r="O138" s="455"/>
      <c r="P138" s="455"/>
      <c r="Q138" s="455"/>
    </row>
    <row r="139" spans="1:17" x14ac:dyDescent="0.25">
      <c r="A139" s="455"/>
      <c r="B139" s="455"/>
      <c r="C139" s="455"/>
      <c r="D139" s="455"/>
      <c r="E139" s="456"/>
      <c r="F139" s="456"/>
      <c r="G139" s="456"/>
      <c r="H139" s="456"/>
      <c r="I139" s="456"/>
      <c r="J139" s="456"/>
      <c r="K139" s="456"/>
      <c r="L139" s="456"/>
      <c r="M139" s="456"/>
      <c r="N139" s="455"/>
      <c r="O139" s="455"/>
      <c r="P139" s="455"/>
      <c r="Q139" s="455"/>
    </row>
    <row r="140" spans="1:17" x14ac:dyDescent="0.25">
      <c r="A140" s="455"/>
      <c r="B140" s="455"/>
      <c r="C140" s="455"/>
      <c r="D140" s="455"/>
      <c r="E140" s="456"/>
      <c r="F140" s="456"/>
      <c r="G140" s="456"/>
      <c r="H140" s="456"/>
      <c r="I140" s="456"/>
      <c r="J140" s="456"/>
      <c r="K140" s="456"/>
      <c r="L140" s="456"/>
      <c r="M140" s="456"/>
      <c r="N140" s="455"/>
      <c r="O140" s="455"/>
      <c r="P140" s="455"/>
      <c r="Q140" s="455"/>
    </row>
    <row r="141" spans="1:17" x14ac:dyDescent="0.25">
      <c r="A141" s="455"/>
      <c r="B141" s="455"/>
      <c r="C141" s="455"/>
      <c r="D141" s="455"/>
      <c r="E141" s="456"/>
      <c r="F141" s="456"/>
      <c r="G141" s="456"/>
      <c r="H141" s="456"/>
      <c r="I141" s="456"/>
      <c r="J141" s="456"/>
      <c r="K141" s="456"/>
      <c r="L141" s="456"/>
      <c r="M141" s="456"/>
      <c r="N141" s="455"/>
      <c r="O141" s="455"/>
      <c r="P141" s="455"/>
      <c r="Q141" s="455"/>
    </row>
    <row r="142" spans="1:17" x14ac:dyDescent="0.25">
      <c r="A142" s="455"/>
      <c r="B142" s="455"/>
      <c r="C142" s="455"/>
      <c r="D142" s="455"/>
      <c r="E142" s="456"/>
      <c r="F142" s="456"/>
      <c r="G142" s="456"/>
      <c r="H142" s="456"/>
      <c r="I142" s="456"/>
      <c r="J142" s="456"/>
      <c r="K142" s="456"/>
      <c r="L142" s="456"/>
      <c r="M142" s="456"/>
      <c r="N142" s="455"/>
      <c r="O142" s="455"/>
      <c r="P142" s="455"/>
      <c r="Q142" s="455"/>
    </row>
    <row r="143" spans="1:17" x14ac:dyDescent="0.25">
      <c r="A143" s="455"/>
      <c r="B143" s="455"/>
      <c r="C143" s="455"/>
      <c r="D143" s="455"/>
      <c r="E143" s="456"/>
      <c r="F143" s="456"/>
      <c r="G143" s="456"/>
      <c r="H143" s="456"/>
      <c r="I143" s="456"/>
      <c r="J143" s="456"/>
      <c r="K143" s="456"/>
      <c r="L143" s="456"/>
      <c r="M143" s="456"/>
      <c r="N143" s="455"/>
      <c r="O143" s="455"/>
      <c r="P143" s="455"/>
      <c r="Q143" s="455"/>
    </row>
    <row r="144" spans="1:17" x14ac:dyDescent="0.25">
      <c r="A144" s="455"/>
      <c r="B144" s="455"/>
      <c r="C144" s="455"/>
      <c r="D144" s="455"/>
      <c r="E144" s="456"/>
      <c r="F144" s="456"/>
      <c r="G144" s="456"/>
      <c r="H144" s="456"/>
      <c r="I144" s="456"/>
      <c r="J144" s="456"/>
      <c r="K144" s="456"/>
      <c r="L144" s="456"/>
      <c r="M144" s="456"/>
      <c r="N144" s="455"/>
      <c r="O144" s="455"/>
      <c r="P144" s="455"/>
      <c r="Q144" s="455"/>
    </row>
    <row r="145" spans="1:17" x14ac:dyDescent="0.25">
      <c r="A145" s="455"/>
      <c r="B145" s="455"/>
      <c r="C145" s="455"/>
      <c r="D145" s="455"/>
      <c r="E145" s="456"/>
      <c r="F145" s="456"/>
      <c r="G145" s="456"/>
      <c r="H145" s="456"/>
      <c r="I145" s="456"/>
      <c r="J145" s="456"/>
      <c r="K145" s="456"/>
      <c r="L145" s="456"/>
      <c r="M145" s="456"/>
      <c r="N145" s="455"/>
      <c r="O145" s="455"/>
      <c r="P145" s="455"/>
      <c r="Q145" s="455"/>
    </row>
    <row r="146" spans="1:17" x14ac:dyDescent="0.25">
      <c r="A146" s="455"/>
      <c r="B146" s="455"/>
      <c r="C146" s="455"/>
      <c r="D146" s="455"/>
      <c r="E146" s="456"/>
      <c r="F146" s="456"/>
      <c r="G146" s="456"/>
      <c r="H146" s="456"/>
      <c r="I146" s="456"/>
      <c r="J146" s="456"/>
      <c r="K146" s="456"/>
      <c r="L146" s="456"/>
      <c r="M146" s="456"/>
      <c r="N146" s="455"/>
      <c r="O146" s="455"/>
      <c r="P146" s="455"/>
      <c r="Q146" s="455"/>
    </row>
    <row r="147" spans="1:17" x14ac:dyDescent="0.25">
      <c r="A147" s="455"/>
      <c r="B147" s="455"/>
      <c r="C147" s="455"/>
      <c r="D147" s="455"/>
      <c r="E147" s="456"/>
      <c r="F147" s="456"/>
      <c r="G147" s="456"/>
      <c r="H147" s="456"/>
      <c r="I147" s="456"/>
      <c r="J147" s="456"/>
      <c r="K147" s="456"/>
      <c r="L147" s="456"/>
      <c r="M147" s="456"/>
      <c r="N147" s="455"/>
      <c r="O147" s="455"/>
      <c r="P147" s="455"/>
      <c r="Q147" s="455"/>
    </row>
    <row r="148" spans="1:17" x14ac:dyDescent="0.25">
      <c r="A148" s="455"/>
      <c r="B148" s="455"/>
      <c r="C148" s="455"/>
      <c r="D148" s="455"/>
      <c r="E148" s="456"/>
      <c r="F148" s="456"/>
      <c r="G148" s="456"/>
      <c r="H148" s="456"/>
      <c r="I148" s="456"/>
      <c r="J148" s="456"/>
      <c r="K148" s="456"/>
      <c r="L148" s="456"/>
      <c r="M148" s="456"/>
      <c r="N148" s="455"/>
      <c r="O148" s="455"/>
      <c r="P148" s="455"/>
      <c r="Q148" s="455"/>
    </row>
    <row r="149" spans="1:17" x14ac:dyDescent="0.25">
      <c r="A149" s="455"/>
      <c r="B149" s="455"/>
      <c r="C149" s="455"/>
      <c r="D149" s="455"/>
      <c r="E149" s="456"/>
      <c r="F149" s="456"/>
      <c r="G149" s="456"/>
      <c r="H149" s="456"/>
      <c r="I149" s="456"/>
      <c r="J149" s="456"/>
      <c r="K149" s="456"/>
      <c r="L149" s="456"/>
      <c r="M149" s="456"/>
      <c r="N149" s="455"/>
      <c r="O149" s="455"/>
      <c r="P149" s="455"/>
      <c r="Q149" s="455"/>
    </row>
    <row r="150" spans="1:17" x14ac:dyDescent="0.25">
      <c r="A150" s="455"/>
      <c r="B150" s="455"/>
      <c r="C150" s="455"/>
      <c r="D150" s="455"/>
      <c r="E150" s="456"/>
      <c r="F150" s="456"/>
      <c r="G150" s="456"/>
      <c r="H150" s="456"/>
      <c r="I150" s="456"/>
      <c r="J150" s="456"/>
      <c r="K150" s="456"/>
      <c r="L150" s="456"/>
      <c r="M150" s="456"/>
      <c r="N150" s="455"/>
      <c r="O150" s="455"/>
      <c r="P150" s="455"/>
      <c r="Q150" s="455"/>
    </row>
    <row r="151" spans="1:17" x14ac:dyDescent="0.25">
      <c r="A151" s="455"/>
      <c r="B151" s="455"/>
      <c r="C151" s="455"/>
      <c r="D151" s="455"/>
      <c r="E151" s="456"/>
      <c r="F151" s="456"/>
      <c r="G151" s="456"/>
      <c r="H151" s="456"/>
      <c r="I151" s="456"/>
      <c r="J151" s="456"/>
      <c r="K151" s="456"/>
      <c r="L151" s="456"/>
      <c r="M151" s="456"/>
      <c r="N151" s="455"/>
      <c r="O151" s="455"/>
      <c r="P151" s="455"/>
      <c r="Q151" s="455"/>
    </row>
    <row r="152" spans="1:17" x14ac:dyDescent="0.25">
      <c r="A152" s="455"/>
      <c r="B152" s="455"/>
      <c r="C152" s="455"/>
      <c r="D152" s="455"/>
      <c r="E152" s="456"/>
      <c r="F152" s="456"/>
      <c r="G152" s="456"/>
      <c r="H152" s="456"/>
      <c r="I152" s="456"/>
      <c r="J152" s="456"/>
      <c r="K152" s="456"/>
      <c r="L152" s="456"/>
      <c r="M152" s="456"/>
      <c r="N152" s="455"/>
      <c r="O152" s="455"/>
      <c r="P152" s="455"/>
      <c r="Q152" s="455"/>
    </row>
    <row r="153" spans="1:17" x14ac:dyDescent="0.25">
      <c r="A153" s="455"/>
      <c r="B153" s="455"/>
      <c r="C153" s="455"/>
      <c r="D153" s="455"/>
      <c r="E153" s="456"/>
      <c r="F153" s="456"/>
      <c r="G153" s="456"/>
      <c r="H153" s="456"/>
      <c r="I153" s="456"/>
      <c r="J153" s="456"/>
      <c r="K153" s="456"/>
      <c r="L153" s="456"/>
      <c r="M153" s="456"/>
      <c r="N153" s="455"/>
      <c r="O153" s="455"/>
      <c r="P153" s="455"/>
      <c r="Q153" s="455"/>
    </row>
    <row r="154" spans="1:17" x14ac:dyDescent="0.25">
      <c r="A154" s="455"/>
      <c r="B154" s="455"/>
      <c r="C154" s="455"/>
      <c r="D154" s="455"/>
      <c r="E154" s="456"/>
      <c r="F154" s="456"/>
      <c r="G154" s="456"/>
      <c r="H154" s="456"/>
      <c r="I154" s="456"/>
      <c r="J154" s="456"/>
      <c r="K154" s="456"/>
      <c r="L154" s="456"/>
      <c r="M154" s="456"/>
      <c r="N154" s="455"/>
      <c r="O154" s="455"/>
      <c r="P154" s="455"/>
      <c r="Q154" s="455"/>
    </row>
    <row r="155" spans="1:17" x14ac:dyDescent="0.25">
      <c r="A155" s="455"/>
      <c r="B155" s="455"/>
      <c r="C155" s="455"/>
      <c r="D155" s="455"/>
      <c r="E155" s="456"/>
      <c r="F155" s="456"/>
      <c r="G155" s="456"/>
      <c r="H155" s="456"/>
      <c r="I155" s="456"/>
      <c r="J155" s="456"/>
      <c r="K155" s="456"/>
      <c r="L155" s="456"/>
      <c r="M155" s="456"/>
      <c r="N155" s="455"/>
      <c r="O155" s="455"/>
      <c r="P155" s="455"/>
      <c r="Q155" s="455"/>
    </row>
    <row r="156" spans="1:17" x14ac:dyDescent="0.25">
      <c r="A156" s="455"/>
      <c r="B156" s="455"/>
      <c r="C156" s="455"/>
      <c r="D156" s="455"/>
      <c r="E156" s="456"/>
      <c r="F156" s="456"/>
      <c r="G156" s="456"/>
      <c r="H156" s="456"/>
      <c r="I156" s="456"/>
      <c r="J156" s="456"/>
      <c r="K156" s="456"/>
      <c r="L156" s="456"/>
      <c r="M156" s="456"/>
      <c r="N156" s="455"/>
      <c r="O156" s="455"/>
      <c r="P156" s="455"/>
      <c r="Q156" s="455"/>
    </row>
    <row r="157" spans="1:17" x14ac:dyDescent="0.25">
      <c r="A157" s="455"/>
      <c r="B157" s="455"/>
      <c r="C157" s="455"/>
      <c r="D157" s="455"/>
      <c r="E157" s="456"/>
      <c r="F157" s="456"/>
      <c r="G157" s="456"/>
      <c r="H157" s="456"/>
      <c r="I157" s="456"/>
      <c r="J157" s="456"/>
      <c r="K157" s="456"/>
      <c r="L157" s="456"/>
      <c r="M157" s="456"/>
      <c r="N157" s="455"/>
      <c r="O157" s="455"/>
      <c r="P157" s="455"/>
      <c r="Q157" s="455"/>
    </row>
    <row r="158" spans="1:17" x14ac:dyDescent="0.25">
      <c r="A158" s="455"/>
      <c r="B158" s="455"/>
      <c r="C158" s="455"/>
      <c r="D158" s="455"/>
      <c r="E158" s="456"/>
      <c r="F158" s="456"/>
      <c r="G158" s="456"/>
      <c r="H158" s="456"/>
      <c r="I158" s="456"/>
      <c r="J158" s="456"/>
      <c r="K158" s="456"/>
      <c r="L158" s="456"/>
      <c r="M158" s="456"/>
      <c r="N158" s="455"/>
      <c r="O158" s="455"/>
      <c r="P158" s="455"/>
      <c r="Q158" s="455"/>
    </row>
    <row r="159" spans="1:17" x14ac:dyDescent="0.25">
      <c r="A159" s="455"/>
      <c r="B159" s="455"/>
      <c r="C159" s="455"/>
      <c r="D159" s="455"/>
      <c r="E159" s="456"/>
      <c r="F159" s="456"/>
      <c r="G159" s="456"/>
      <c r="H159" s="456"/>
      <c r="I159" s="456"/>
      <c r="J159" s="456"/>
      <c r="K159" s="456"/>
      <c r="L159" s="456"/>
      <c r="M159" s="456"/>
      <c r="N159" s="455"/>
      <c r="O159" s="455"/>
      <c r="P159" s="455"/>
      <c r="Q159" s="455"/>
    </row>
    <row r="160" spans="1:17" x14ac:dyDescent="0.25">
      <c r="A160" s="455"/>
      <c r="B160" s="455"/>
      <c r="C160" s="455"/>
      <c r="D160" s="455"/>
      <c r="E160" s="456"/>
      <c r="F160" s="456"/>
      <c r="G160" s="456"/>
      <c r="H160" s="456"/>
      <c r="I160" s="456"/>
      <c r="J160" s="456"/>
      <c r="K160" s="456"/>
      <c r="L160" s="456"/>
      <c r="M160" s="456"/>
      <c r="N160" s="455"/>
      <c r="O160" s="455"/>
      <c r="P160" s="455"/>
      <c r="Q160" s="455"/>
    </row>
    <row r="161" spans="1:17" x14ac:dyDescent="0.25">
      <c r="A161" s="455"/>
      <c r="B161" s="455"/>
      <c r="C161" s="455"/>
      <c r="D161" s="455"/>
      <c r="E161" s="456"/>
      <c r="F161" s="456"/>
      <c r="G161" s="456"/>
      <c r="H161" s="456"/>
      <c r="I161" s="456"/>
      <c r="J161" s="456"/>
      <c r="K161" s="456"/>
      <c r="L161" s="456"/>
      <c r="M161" s="456"/>
      <c r="N161" s="455"/>
      <c r="O161" s="455"/>
      <c r="P161" s="455"/>
      <c r="Q161" s="455"/>
    </row>
    <row r="162" spans="1:17" x14ac:dyDescent="0.25">
      <c r="A162" s="455"/>
      <c r="B162" s="455"/>
      <c r="C162" s="455"/>
      <c r="D162" s="455"/>
      <c r="E162" s="456"/>
      <c r="F162" s="456"/>
      <c r="G162" s="456"/>
      <c r="H162" s="456"/>
      <c r="I162" s="456"/>
      <c r="J162" s="456"/>
      <c r="K162" s="456"/>
      <c r="L162" s="456"/>
      <c r="M162" s="456"/>
      <c r="N162" s="455"/>
      <c r="O162" s="455"/>
      <c r="P162" s="455"/>
      <c r="Q162" s="455"/>
    </row>
    <row r="163" spans="1:17" x14ac:dyDescent="0.25">
      <c r="A163" s="455"/>
      <c r="B163" s="455"/>
      <c r="C163" s="455"/>
      <c r="D163" s="455"/>
      <c r="E163" s="456"/>
      <c r="F163" s="456"/>
      <c r="G163" s="456"/>
      <c r="H163" s="456"/>
      <c r="I163" s="456"/>
      <c r="J163" s="456"/>
      <c r="K163" s="456"/>
      <c r="L163" s="456"/>
      <c r="M163" s="456"/>
      <c r="N163" s="455"/>
      <c r="O163" s="455"/>
      <c r="P163" s="455"/>
      <c r="Q163" s="455"/>
    </row>
    <row r="164" spans="1:17" x14ac:dyDescent="0.25">
      <c r="A164" s="455"/>
      <c r="B164" s="455"/>
      <c r="C164" s="455"/>
      <c r="D164" s="455"/>
      <c r="E164" s="456"/>
      <c r="F164" s="456"/>
      <c r="G164" s="456"/>
      <c r="H164" s="456"/>
      <c r="I164" s="456"/>
      <c r="J164" s="456"/>
      <c r="K164" s="456"/>
      <c r="L164" s="456"/>
      <c r="M164" s="456"/>
      <c r="N164" s="455"/>
      <c r="O164" s="455"/>
      <c r="P164" s="455"/>
      <c r="Q164" s="455"/>
    </row>
    <row r="165" spans="1:17" x14ac:dyDescent="0.25">
      <c r="A165" s="455"/>
      <c r="B165" s="455"/>
      <c r="C165" s="455"/>
      <c r="D165" s="455"/>
      <c r="E165" s="456"/>
      <c r="F165" s="456"/>
      <c r="G165" s="456"/>
      <c r="H165" s="456"/>
      <c r="I165" s="456"/>
      <c r="J165" s="456"/>
      <c r="K165" s="456"/>
      <c r="L165" s="456"/>
      <c r="M165" s="456"/>
      <c r="N165" s="455"/>
      <c r="O165" s="455"/>
      <c r="P165" s="455"/>
      <c r="Q165" s="455"/>
    </row>
    <row r="166" spans="1:17" x14ac:dyDescent="0.25">
      <c r="A166" s="455"/>
      <c r="B166" s="455"/>
      <c r="C166" s="455"/>
      <c r="D166" s="455"/>
      <c r="E166" s="456"/>
      <c r="F166" s="456"/>
      <c r="G166" s="456"/>
      <c r="H166" s="456"/>
      <c r="I166" s="456"/>
      <c r="J166" s="456"/>
      <c r="K166" s="456"/>
      <c r="L166" s="456"/>
      <c r="M166" s="456"/>
      <c r="N166" s="455"/>
      <c r="O166" s="455"/>
      <c r="P166" s="455"/>
      <c r="Q166" s="455"/>
    </row>
    <row r="167" spans="1:17" x14ac:dyDescent="0.25">
      <c r="A167" s="455"/>
      <c r="B167" s="455"/>
      <c r="C167" s="455"/>
      <c r="D167" s="455"/>
      <c r="E167" s="456"/>
      <c r="F167" s="456"/>
      <c r="G167" s="456"/>
      <c r="H167" s="456"/>
      <c r="I167" s="456"/>
      <c r="J167" s="456"/>
      <c r="K167" s="456"/>
      <c r="L167" s="456"/>
      <c r="M167" s="456"/>
      <c r="N167" s="455"/>
      <c r="O167" s="455"/>
      <c r="P167" s="455"/>
      <c r="Q167" s="455"/>
    </row>
    <row r="168" spans="1:17" x14ac:dyDescent="0.25">
      <c r="A168" s="455"/>
      <c r="B168" s="455"/>
      <c r="C168" s="455"/>
      <c r="D168" s="455"/>
      <c r="E168" s="456"/>
      <c r="F168" s="456"/>
      <c r="G168" s="456"/>
      <c r="H168" s="456"/>
      <c r="I168" s="456"/>
      <c r="J168" s="456"/>
      <c r="K168" s="456"/>
      <c r="L168" s="456"/>
      <c r="M168" s="456"/>
      <c r="N168" s="455"/>
      <c r="O168" s="455"/>
      <c r="P168" s="455"/>
      <c r="Q168" s="455"/>
    </row>
    <row r="169" spans="1:17" x14ac:dyDescent="0.25">
      <c r="A169" s="455"/>
      <c r="B169" s="455"/>
      <c r="C169" s="455"/>
      <c r="D169" s="455"/>
      <c r="E169" s="456"/>
      <c r="F169" s="456"/>
      <c r="G169" s="456"/>
      <c r="H169" s="456"/>
      <c r="I169" s="456"/>
      <c r="J169" s="456"/>
      <c r="K169" s="456"/>
      <c r="L169" s="456"/>
      <c r="M169" s="456"/>
      <c r="N169" s="455"/>
      <c r="O169" s="455"/>
      <c r="P169" s="455"/>
      <c r="Q169" s="455"/>
    </row>
    <row r="170" spans="1:17" x14ac:dyDescent="0.25">
      <c r="A170" s="455"/>
      <c r="B170" s="455"/>
      <c r="C170" s="455"/>
      <c r="D170" s="455"/>
      <c r="E170" s="456"/>
      <c r="F170" s="456"/>
      <c r="G170" s="456"/>
      <c r="H170" s="456"/>
      <c r="I170" s="456"/>
      <c r="J170" s="456"/>
      <c r="K170" s="456"/>
      <c r="L170" s="456"/>
      <c r="M170" s="456"/>
      <c r="N170" s="455"/>
      <c r="O170" s="455"/>
      <c r="P170" s="455"/>
      <c r="Q170" s="455"/>
    </row>
    <row r="171" spans="1:17" x14ac:dyDescent="0.25">
      <c r="A171" s="455"/>
      <c r="B171" s="455"/>
      <c r="C171" s="455"/>
      <c r="D171" s="455"/>
      <c r="E171" s="456"/>
      <c r="F171" s="456"/>
      <c r="G171" s="456"/>
      <c r="H171" s="456"/>
      <c r="I171" s="456"/>
      <c r="J171" s="456"/>
      <c r="K171" s="456"/>
      <c r="L171" s="456"/>
      <c r="M171" s="456"/>
      <c r="N171" s="455"/>
      <c r="O171" s="455"/>
      <c r="P171" s="455"/>
      <c r="Q171" s="455"/>
    </row>
    <row r="172" spans="1:17" x14ac:dyDescent="0.25">
      <c r="A172" s="455"/>
      <c r="B172" s="455"/>
      <c r="C172" s="455"/>
      <c r="D172" s="455"/>
      <c r="E172" s="456"/>
      <c r="F172" s="456"/>
      <c r="G172" s="456"/>
      <c r="H172" s="456"/>
      <c r="I172" s="456"/>
      <c r="J172" s="456"/>
      <c r="K172" s="456"/>
      <c r="L172" s="456"/>
      <c r="M172" s="456"/>
      <c r="N172" s="455"/>
      <c r="O172" s="455"/>
      <c r="P172" s="455"/>
      <c r="Q172" s="455"/>
    </row>
    <row r="173" spans="1:17" x14ac:dyDescent="0.25">
      <c r="A173" s="455"/>
      <c r="B173" s="455"/>
      <c r="C173" s="455"/>
      <c r="D173" s="455"/>
      <c r="E173" s="456"/>
      <c r="F173" s="456"/>
      <c r="G173" s="456"/>
      <c r="H173" s="456"/>
      <c r="I173" s="456"/>
      <c r="J173" s="456"/>
      <c r="K173" s="456"/>
      <c r="L173" s="456"/>
      <c r="M173" s="456"/>
      <c r="N173" s="455"/>
      <c r="O173" s="455"/>
      <c r="P173" s="455"/>
      <c r="Q173" s="455"/>
    </row>
    <row r="174" spans="1:17" x14ac:dyDescent="0.25">
      <c r="A174" s="455"/>
      <c r="B174" s="455"/>
      <c r="C174" s="455"/>
      <c r="D174" s="455"/>
      <c r="E174" s="456"/>
      <c r="F174" s="456"/>
      <c r="G174" s="456"/>
      <c r="H174" s="456"/>
      <c r="I174" s="456"/>
      <c r="J174" s="456"/>
      <c r="K174" s="456"/>
      <c r="L174" s="456"/>
      <c r="M174" s="456"/>
      <c r="N174" s="455"/>
      <c r="O174" s="455"/>
      <c r="P174" s="455"/>
      <c r="Q174" s="455"/>
    </row>
    <row r="175" spans="1:17" x14ac:dyDescent="0.25">
      <c r="A175" s="455"/>
      <c r="B175" s="455"/>
      <c r="C175" s="455"/>
      <c r="D175" s="455"/>
      <c r="E175" s="456"/>
      <c r="F175" s="456"/>
      <c r="G175" s="456"/>
      <c r="H175" s="456"/>
      <c r="I175" s="456"/>
      <c r="J175" s="456"/>
      <c r="K175" s="456"/>
      <c r="L175" s="456"/>
      <c r="M175" s="456"/>
      <c r="N175" s="455"/>
      <c r="O175" s="455"/>
      <c r="P175" s="455"/>
      <c r="Q175" s="455"/>
    </row>
    <row r="176" spans="1:17" x14ac:dyDescent="0.25">
      <c r="A176" s="455"/>
      <c r="B176" s="455"/>
      <c r="C176" s="455"/>
      <c r="D176" s="455"/>
      <c r="E176" s="456"/>
      <c r="F176" s="456"/>
      <c r="G176" s="456"/>
      <c r="H176" s="456"/>
      <c r="I176" s="456"/>
      <c r="J176" s="456"/>
      <c r="K176" s="456"/>
      <c r="L176" s="456"/>
      <c r="M176" s="456"/>
      <c r="N176" s="455"/>
      <c r="O176" s="455"/>
      <c r="P176" s="455"/>
      <c r="Q176" s="455"/>
    </row>
    <row r="177" spans="1:17" x14ac:dyDescent="0.25">
      <c r="A177" s="455"/>
      <c r="B177" s="455"/>
      <c r="C177" s="455"/>
      <c r="D177" s="455"/>
      <c r="E177" s="456"/>
      <c r="F177" s="456"/>
      <c r="G177" s="456"/>
      <c r="H177" s="456"/>
      <c r="I177" s="456"/>
      <c r="J177" s="456"/>
      <c r="K177" s="456"/>
      <c r="L177" s="456"/>
      <c r="M177" s="456"/>
      <c r="N177" s="455"/>
      <c r="O177" s="455"/>
      <c r="P177" s="455"/>
      <c r="Q177" s="455"/>
    </row>
    <row r="178" spans="1:17" x14ac:dyDescent="0.25">
      <c r="A178" s="455"/>
      <c r="B178" s="455"/>
      <c r="C178" s="455"/>
      <c r="D178" s="455"/>
      <c r="E178" s="456"/>
      <c r="F178" s="456"/>
      <c r="G178" s="456"/>
      <c r="H178" s="456"/>
      <c r="I178" s="456"/>
      <c r="J178" s="456"/>
      <c r="K178" s="456"/>
      <c r="L178" s="456"/>
      <c r="M178" s="456"/>
      <c r="N178" s="455"/>
      <c r="O178" s="455"/>
      <c r="P178" s="455"/>
      <c r="Q178" s="455"/>
    </row>
    <row r="179" spans="1:17" x14ac:dyDescent="0.25">
      <c r="A179" s="455"/>
      <c r="B179" s="455"/>
      <c r="C179" s="455"/>
      <c r="D179" s="455"/>
      <c r="E179" s="456"/>
      <c r="F179" s="456"/>
      <c r="G179" s="456"/>
      <c r="H179" s="456"/>
      <c r="I179" s="456"/>
      <c r="J179" s="456"/>
      <c r="K179" s="456"/>
      <c r="L179" s="456"/>
      <c r="M179" s="456"/>
      <c r="N179" s="455"/>
      <c r="O179" s="455"/>
      <c r="P179" s="455"/>
      <c r="Q179" s="455"/>
    </row>
    <row r="180" spans="1:17" x14ac:dyDescent="0.25">
      <c r="A180" s="455"/>
      <c r="B180" s="455"/>
      <c r="C180" s="455"/>
      <c r="D180" s="455"/>
      <c r="E180" s="456"/>
      <c r="F180" s="456"/>
      <c r="G180" s="456"/>
      <c r="H180" s="456"/>
      <c r="I180" s="456"/>
      <c r="J180" s="456"/>
      <c r="K180" s="456"/>
      <c r="L180" s="456"/>
      <c r="M180" s="456"/>
      <c r="N180" s="455"/>
      <c r="O180" s="455"/>
      <c r="P180" s="455"/>
      <c r="Q180" s="455"/>
    </row>
    <row r="181" spans="1:17" x14ac:dyDescent="0.25">
      <c r="A181" s="455"/>
      <c r="B181" s="455"/>
      <c r="C181" s="455"/>
      <c r="D181" s="455"/>
      <c r="E181" s="456"/>
      <c r="F181" s="456"/>
      <c r="G181" s="456"/>
      <c r="H181" s="456"/>
      <c r="I181" s="456"/>
      <c r="J181" s="456"/>
      <c r="K181" s="456"/>
      <c r="L181" s="456"/>
      <c r="M181" s="456"/>
      <c r="N181" s="455"/>
      <c r="O181" s="455"/>
      <c r="P181" s="455"/>
      <c r="Q181" s="455"/>
    </row>
    <row r="182" spans="1:17" x14ac:dyDescent="0.25">
      <c r="A182" s="455"/>
      <c r="B182" s="455"/>
      <c r="C182" s="455"/>
      <c r="D182" s="455"/>
      <c r="E182" s="456"/>
      <c r="F182" s="456"/>
      <c r="G182" s="456"/>
      <c r="H182" s="456"/>
      <c r="I182" s="456"/>
      <c r="J182" s="456"/>
      <c r="K182" s="456"/>
      <c r="L182" s="456"/>
      <c r="M182" s="456"/>
      <c r="N182" s="455"/>
      <c r="O182" s="455"/>
      <c r="P182" s="455"/>
      <c r="Q182" s="455"/>
    </row>
    <row r="183" spans="1:17" x14ac:dyDescent="0.25">
      <c r="A183" s="455"/>
      <c r="B183" s="455"/>
      <c r="C183" s="455"/>
      <c r="D183" s="455"/>
      <c r="E183" s="456"/>
      <c r="F183" s="456"/>
      <c r="G183" s="456"/>
      <c r="H183" s="456"/>
      <c r="I183" s="456"/>
      <c r="J183" s="456"/>
      <c r="K183" s="456"/>
      <c r="L183" s="456"/>
      <c r="M183" s="456"/>
      <c r="N183" s="455"/>
      <c r="O183" s="455"/>
      <c r="P183" s="455"/>
      <c r="Q183" s="455"/>
    </row>
    <row r="184" spans="1:17" x14ac:dyDescent="0.25">
      <c r="A184" s="455"/>
      <c r="B184" s="455"/>
      <c r="C184" s="455"/>
      <c r="D184" s="455"/>
      <c r="E184" s="456"/>
      <c r="F184" s="456"/>
      <c r="G184" s="456"/>
      <c r="H184" s="456"/>
      <c r="I184" s="456"/>
      <c r="J184" s="456"/>
      <c r="K184" s="456"/>
      <c r="L184" s="456"/>
      <c r="M184" s="456"/>
      <c r="N184" s="455"/>
      <c r="O184" s="455"/>
      <c r="P184" s="455"/>
      <c r="Q184" s="455"/>
    </row>
    <row r="185" spans="1:17" x14ac:dyDescent="0.25">
      <c r="A185" s="455"/>
      <c r="B185" s="455"/>
      <c r="C185" s="455"/>
      <c r="D185" s="455"/>
      <c r="E185" s="456"/>
      <c r="F185" s="456"/>
      <c r="G185" s="456"/>
      <c r="H185" s="456"/>
      <c r="I185" s="456"/>
      <c r="J185" s="456"/>
      <c r="K185" s="456"/>
      <c r="L185" s="456"/>
      <c r="M185" s="456"/>
      <c r="N185" s="455"/>
      <c r="O185" s="455"/>
      <c r="P185" s="455"/>
      <c r="Q185" s="455"/>
    </row>
    <row r="186" spans="1:17" x14ac:dyDescent="0.25">
      <c r="A186" s="455"/>
      <c r="B186" s="455"/>
      <c r="C186" s="455"/>
      <c r="D186" s="455"/>
      <c r="E186" s="456"/>
      <c r="F186" s="456"/>
      <c r="G186" s="456"/>
      <c r="H186" s="456"/>
      <c r="I186" s="456"/>
      <c r="J186" s="456"/>
      <c r="K186" s="456"/>
      <c r="L186" s="456"/>
      <c r="M186" s="456"/>
      <c r="N186" s="455"/>
      <c r="O186" s="455"/>
      <c r="P186" s="455"/>
      <c r="Q186" s="455"/>
    </row>
    <row r="187" spans="1:17" x14ac:dyDescent="0.25">
      <c r="A187" s="455"/>
      <c r="B187" s="455"/>
      <c r="C187" s="455"/>
      <c r="D187" s="455"/>
      <c r="E187" s="456"/>
      <c r="F187" s="456"/>
      <c r="G187" s="456"/>
      <c r="H187" s="456"/>
      <c r="I187" s="456"/>
      <c r="J187" s="456"/>
      <c r="K187" s="456"/>
      <c r="L187" s="456"/>
      <c r="M187" s="456"/>
      <c r="N187" s="455"/>
      <c r="O187" s="455"/>
      <c r="P187" s="455"/>
      <c r="Q187" s="455"/>
    </row>
    <row r="188" spans="1:17" x14ac:dyDescent="0.25">
      <c r="A188" s="455"/>
      <c r="B188" s="455"/>
      <c r="C188" s="455"/>
      <c r="D188" s="455"/>
      <c r="E188" s="456"/>
      <c r="F188" s="456"/>
      <c r="G188" s="456"/>
      <c r="H188" s="456"/>
      <c r="I188" s="456"/>
      <c r="J188" s="456"/>
      <c r="K188" s="456"/>
      <c r="L188" s="456"/>
      <c r="M188" s="456"/>
      <c r="N188" s="455"/>
      <c r="O188" s="455"/>
      <c r="P188" s="455"/>
      <c r="Q188" s="455"/>
    </row>
    <row r="189" spans="1:17" x14ac:dyDescent="0.25">
      <c r="A189" s="455"/>
      <c r="B189" s="455"/>
      <c r="C189" s="455"/>
      <c r="D189" s="455"/>
      <c r="E189" s="456"/>
      <c r="F189" s="456"/>
      <c r="G189" s="456"/>
      <c r="H189" s="456"/>
      <c r="I189" s="456"/>
      <c r="J189" s="456"/>
      <c r="K189" s="456"/>
      <c r="L189" s="456"/>
      <c r="M189" s="456"/>
      <c r="N189" s="455"/>
      <c r="O189" s="455"/>
      <c r="P189" s="455"/>
      <c r="Q189" s="455"/>
    </row>
    <row r="190" spans="1:17" x14ac:dyDescent="0.25">
      <c r="A190" s="455"/>
      <c r="B190" s="455"/>
      <c r="C190" s="455"/>
      <c r="D190" s="455"/>
      <c r="E190" s="456"/>
      <c r="F190" s="456"/>
      <c r="G190" s="456"/>
      <c r="H190" s="456"/>
      <c r="I190" s="456"/>
      <c r="J190" s="456"/>
      <c r="K190" s="456"/>
      <c r="L190" s="456"/>
      <c r="M190" s="456"/>
      <c r="N190" s="455"/>
      <c r="O190" s="455"/>
      <c r="P190" s="455"/>
      <c r="Q190" s="455"/>
    </row>
    <row r="191" spans="1:17" x14ac:dyDescent="0.25">
      <c r="A191" s="455"/>
      <c r="B191" s="455"/>
      <c r="C191" s="455"/>
      <c r="D191" s="455"/>
      <c r="E191" s="456"/>
      <c r="F191" s="456"/>
      <c r="G191" s="456"/>
      <c r="H191" s="456"/>
      <c r="I191" s="456"/>
      <c r="J191" s="456"/>
      <c r="K191" s="456"/>
      <c r="L191" s="456"/>
      <c r="M191" s="456"/>
      <c r="N191" s="455"/>
      <c r="O191" s="455"/>
      <c r="P191" s="455"/>
      <c r="Q191" s="455"/>
    </row>
    <row r="192" spans="1:17" x14ac:dyDescent="0.25">
      <c r="A192" s="455"/>
      <c r="B192" s="455"/>
      <c r="C192" s="455"/>
      <c r="D192" s="455"/>
      <c r="E192" s="456"/>
      <c r="F192" s="456"/>
      <c r="G192" s="456"/>
      <c r="H192" s="456"/>
      <c r="I192" s="456"/>
      <c r="J192" s="456"/>
      <c r="K192" s="456"/>
      <c r="L192" s="456"/>
      <c r="M192" s="456"/>
      <c r="N192" s="455"/>
      <c r="O192" s="455"/>
      <c r="P192" s="455"/>
      <c r="Q192" s="455"/>
    </row>
    <row r="193" spans="1:17" x14ac:dyDescent="0.25">
      <c r="A193" s="455"/>
      <c r="B193" s="455"/>
      <c r="C193" s="455"/>
      <c r="D193" s="455"/>
      <c r="E193" s="456"/>
      <c r="F193" s="456"/>
      <c r="G193" s="456"/>
      <c r="H193" s="456"/>
      <c r="I193" s="456"/>
      <c r="J193" s="456"/>
      <c r="K193" s="456"/>
      <c r="L193" s="456"/>
      <c r="M193" s="456"/>
      <c r="N193" s="455"/>
      <c r="O193" s="455"/>
      <c r="P193" s="455"/>
      <c r="Q193" s="455"/>
    </row>
    <row r="194" spans="1:17" x14ac:dyDescent="0.25">
      <c r="A194" s="455"/>
      <c r="B194" s="455"/>
      <c r="C194" s="455"/>
      <c r="D194" s="455"/>
      <c r="E194" s="456"/>
      <c r="F194" s="456"/>
      <c r="G194" s="456"/>
      <c r="H194" s="456"/>
      <c r="I194" s="456"/>
      <c r="J194" s="456"/>
      <c r="K194" s="456"/>
      <c r="L194" s="456"/>
      <c r="M194" s="456"/>
      <c r="N194" s="455"/>
      <c r="O194" s="455"/>
      <c r="P194" s="455"/>
      <c r="Q194" s="455"/>
    </row>
    <row r="195" spans="1:17" x14ac:dyDescent="0.25">
      <c r="A195" s="455"/>
      <c r="B195" s="455"/>
      <c r="C195" s="455"/>
      <c r="D195" s="455"/>
      <c r="E195" s="456"/>
      <c r="F195" s="456"/>
      <c r="G195" s="456"/>
      <c r="H195" s="456"/>
      <c r="I195" s="456"/>
      <c r="J195" s="456"/>
      <c r="K195" s="456"/>
      <c r="L195" s="456"/>
      <c r="M195" s="456"/>
      <c r="N195" s="455"/>
      <c r="O195" s="455"/>
      <c r="P195" s="455"/>
      <c r="Q195" s="455"/>
    </row>
    <row r="196" spans="1:17" x14ac:dyDescent="0.25">
      <c r="A196" s="455"/>
      <c r="B196" s="455"/>
      <c r="C196" s="455"/>
      <c r="D196" s="455"/>
      <c r="E196" s="456"/>
      <c r="F196" s="456"/>
      <c r="G196" s="456"/>
      <c r="H196" s="456"/>
      <c r="I196" s="456"/>
      <c r="J196" s="456"/>
      <c r="K196" s="456"/>
      <c r="L196" s="456"/>
      <c r="M196" s="456"/>
      <c r="N196" s="455"/>
      <c r="O196" s="455"/>
      <c r="P196" s="455"/>
      <c r="Q196" s="455"/>
    </row>
    <row r="197" spans="1:17" x14ac:dyDescent="0.25">
      <c r="A197" s="455"/>
      <c r="B197" s="455"/>
      <c r="C197" s="455"/>
      <c r="D197" s="455"/>
      <c r="E197" s="456"/>
      <c r="F197" s="456"/>
      <c r="G197" s="456"/>
      <c r="H197" s="456"/>
      <c r="I197" s="456"/>
      <c r="J197" s="456"/>
      <c r="K197" s="456"/>
      <c r="L197" s="456"/>
      <c r="M197" s="456"/>
      <c r="N197" s="455"/>
      <c r="O197" s="455"/>
      <c r="P197" s="455"/>
      <c r="Q197" s="455"/>
    </row>
    <row r="198" spans="1:17" x14ac:dyDescent="0.25">
      <c r="A198" s="455"/>
      <c r="B198" s="455"/>
      <c r="C198" s="455"/>
      <c r="D198" s="455"/>
      <c r="E198" s="456"/>
      <c r="F198" s="456"/>
      <c r="G198" s="456"/>
      <c r="H198" s="456"/>
      <c r="I198" s="456"/>
      <c r="J198" s="456"/>
      <c r="K198" s="456"/>
      <c r="L198" s="456"/>
      <c r="M198" s="456"/>
      <c r="N198" s="455"/>
      <c r="O198" s="455"/>
      <c r="P198" s="455"/>
      <c r="Q198" s="455"/>
    </row>
    <row r="199" spans="1:17" x14ac:dyDescent="0.25">
      <c r="A199" s="455"/>
      <c r="B199" s="455"/>
      <c r="C199" s="455"/>
      <c r="D199" s="455"/>
      <c r="E199" s="456"/>
      <c r="F199" s="456"/>
      <c r="G199" s="456"/>
      <c r="H199" s="456"/>
      <c r="I199" s="456"/>
      <c r="J199" s="456"/>
      <c r="K199" s="456"/>
      <c r="L199" s="456"/>
      <c r="M199" s="456"/>
      <c r="N199" s="455"/>
      <c r="O199" s="455"/>
      <c r="P199" s="455"/>
      <c r="Q199" s="455"/>
    </row>
    <row r="200" spans="1:17" x14ac:dyDescent="0.25">
      <c r="A200" s="455"/>
      <c r="B200" s="455"/>
      <c r="C200" s="455"/>
      <c r="D200" s="455"/>
      <c r="E200" s="456"/>
      <c r="F200" s="456"/>
      <c r="G200" s="456"/>
      <c r="H200" s="456"/>
      <c r="I200" s="456"/>
      <c r="J200" s="456"/>
      <c r="K200" s="456"/>
      <c r="L200" s="456"/>
      <c r="M200" s="456"/>
      <c r="N200" s="455"/>
      <c r="O200" s="455"/>
      <c r="P200" s="455"/>
      <c r="Q200" s="455"/>
    </row>
    <row r="201" spans="1:17" x14ac:dyDescent="0.25">
      <c r="A201" s="455"/>
      <c r="B201" s="455"/>
      <c r="C201" s="455"/>
      <c r="D201" s="455"/>
      <c r="E201" s="456"/>
      <c r="F201" s="456"/>
      <c r="G201" s="456"/>
      <c r="H201" s="456"/>
      <c r="I201" s="456"/>
      <c r="J201" s="456"/>
      <c r="K201" s="456"/>
      <c r="L201" s="456"/>
      <c r="M201" s="456"/>
      <c r="N201" s="455"/>
      <c r="O201" s="455"/>
      <c r="P201" s="455"/>
      <c r="Q201" s="455"/>
    </row>
    <row r="202" spans="1:17" x14ac:dyDescent="0.25">
      <c r="A202" s="455"/>
      <c r="B202" s="455"/>
      <c r="C202" s="455"/>
      <c r="D202" s="455"/>
      <c r="E202" s="456"/>
      <c r="F202" s="456"/>
      <c r="G202" s="456"/>
      <c r="H202" s="456"/>
      <c r="I202" s="456"/>
      <c r="J202" s="456"/>
      <c r="K202" s="456"/>
      <c r="L202" s="456"/>
      <c r="M202" s="456"/>
      <c r="N202" s="455"/>
      <c r="O202" s="455"/>
      <c r="P202" s="455"/>
      <c r="Q202" s="455"/>
    </row>
    <row r="203" spans="1:17" x14ac:dyDescent="0.25">
      <c r="A203" s="455"/>
      <c r="B203" s="455"/>
      <c r="C203" s="455"/>
      <c r="D203" s="455"/>
      <c r="E203" s="456"/>
      <c r="F203" s="456"/>
      <c r="G203" s="456"/>
      <c r="H203" s="456"/>
      <c r="I203" s="456"/>
      <c r="J203" s="456"/>
      <c r="K203" s="456"/>
      <c r="L203" s="456"/>
      <c r="M203" s="456"/>
      <c r="N203" s="455"/>
      <c r="O203" s="455"/>
      <c r="P203" s="455"/>
      <c r="Q203" s="455"/>
    </row>
    <row r="204" spans="1:17" x14ac:dyDescent="0.25">
      <c r="A204" s="455"/>
      <c r="B204" s="455"/>
      <c r="C204" s="455"/>
      <c r="D204" s="455"/>
      <c r="E204" s="456"/>
      <c r="F204" s="456"/>
      <c r="G204" s="456"/>
      <c r="H204" s="456"/>
      <c r="I204" s="456"/>
      <c r="J204" s="456"/>
      <c r="K204" s="456"/>
      <c r="L204" s="456"/>
      <c r="M204" s="456"/>
      <c r="N204" s="455"/>
      <c r="O204" s="455"/>
      <c r="P204" s="455"/>
      <c r="Q204" s="455"/>
    </row>
    <row r="205" spans="1:17" x14ac:dyDescent="0.25">
      <c r="A205" s="455"/>
      <c r="B205" s="455"/>
      <c r="C205" s="455"/>
      <c r="D205" s="455"/>
      <c r="E205" s="456"/>
      <c r="F205" s="456"/>
      <c r="G205" s="456"/>
      <c r="H205" s="456"/>
      <c r="I205" s="456"/>
      <c r="J205" s="456"/>
      <c r="K205" s="456"/>
      <c r="L205" s="456"/>
      <c r="M205" s="456"/>
      <c r="N205" s="455"/>
      <c r="O205" s="455"/>
      <c r="P205" s="455"/>
      <c r="Q205" s="455"/>
    </row>
    <row r="206" spans="1:17" x14ac:dyDescent="0.25">
      <c r="A206" s="455"/>
      <c r="B206" s="455"/>
      <c r="C206" s="455"/>
      <c r="D206" s="455"/>
      <c r="E206" s="456"/>
      <c r="F206" s="456"/>
      <c r="G206" s="456"/>
      <c r="H206" s="456"/>
      <c r="I206" s="456"/>
      <c r="J206" s="456"/>
      <c r="K206" s="456"/>
      <c r="L206" s="456"/>
      <c r="M206" s="456"/>
      <c r="N206" s="455"/>
      <c r="O206" s="455"/>
      <c r="P206" s="455"/>
      <c r="Q206" s="455"/>
    </row>
    <row r="207" spans="1:17" x14ac:dyDescent="0.25">
      <c r="A207" s="455"/>
      <c r="B207" s="455"/>
      <c r="C207" s="455"/>
      <c r="D207" s="455"/>
      <c r="E207" s="456"/>
      <c r="F207" s="456"/>
      <c r="G207" s="456"/>
      <c r="H207" s="456"/>
      <c r="I207" s="456"/>
      <c r="J207" s="456"/>
      <c r="K207" s="456"/>
      <c r="L207" s="456"/>
      <c r="M207" s="456"/>
      <c r="N207" s="455"/>
      <c r="O207" s="455"/>
      <c r="P207" s="455"/>
      <c r="Q207" s="455"/>
    </row>
    <row r="208" spans="1:17" x14ac:dyDescent="0.25">
      <c r="A208" s="455"/>
      <c r="B208" s="455"/>
      <c r="C208" s="455"/>
      <c r="D208" s="455"/>
      <c r="E208" s="456"/>
      <c r="F208" s="456"/>
      <c r="G208" s="456"/>
      <c r="H208" s="456"/>
      <c r="I208" s="456"/>
      <c r="J208" s="456"/>
      <c r="K208" s="456"/>
      <c r="L208" s="456"/>
      <c r="M208" s="456"/>
      <c r="N208" s="455"/>
      <c r="O208" s="455"/>
      <c r="P208" s="455"/>
      <c r="Q208" s="455"/>
    </row>
    <row r="209" spans="1:17" x14ac:dyDescent="0.25">
      <c r="A209" s="455"/>
      <c r="B209" s="455"/>
      <c r="C209" s="455"/>
      <c r="D209" s="455"/>
      <c r="E209" s="456"/>
      <c r="F209" s="456"/>
      <c r="G209" s="456"/>
      <c r="H209" s="456"/>
      <c r="I209" s="456"/>
      <c r="J209" s="456"/>
      <c r="K209" s="456"/>
      <c r="L209" s="456"/>
      <c r="M209" s="456"/>
      <c r="N209" s="455"/>
      <c r="O209" s="455"/>
      <c r="P209" s="455"/>
      <c r="Q209" s="455"/>
    </row>
    <row r="210" spans="1:17" x14ac:dyDescent="0.25">
      <c r="A210" s="455"/>
      <c r="B210" s="455"/>
      <c r="C210" s="455"/>
      <c r="D210" s="455"/>
      <c r="E210" s="456"/>
      <c r="F210" s="456"/>
      <c r="G210" s="456"/>
      <c r="H210" s="456"/>
      <c r="I210" s="456"/>
      <c r="J210" s="456"/>
      <c r="K210" s="456"/>
      <c r="L210" s="456"/>
      <c r="M210" s="456"/>
      <c r="N210" s="455"/>
      <c r="O210" s="455"/>
      <c r="P210" s="455"/>
      <c r="Q210" s="455"/>
    </row>
    <row r="211" spans="1:17" x14ac:dyDescent="0.25">
      <c r="A211" s="455"/>
      <c r="B211" s="455"/>
      <c r="C211" s="455"/>
      <c r="D211" s="455"/>
      <c r="E211" s="456"/>
      <c r="F211" s="456"/>
      <c r="G211" s="456"/>
      <c r="H211" s="456"/>
      <c r="I211" s="456"/>
      <c r="J211" s="456"/>
      <c r="K211" s="456"/>
      <c r="L211" s="456"/>
      <c r="M211" s="456"/>
      <c r="N211" s="455"/>
      <c r="O211" s="455"/>
      <c r="P211" s="455"/>
      <c r="Q211" s="455"/>
    </row>
    <row r="212" spans="1:17" x14ac:dyDescent="0.25">
      <c r="A212" s="455"/>
      <c r="B212" s="455"/>
      <c r="C212" s="455"/>
      <c r="D212" s="455"/>
      <c r="E212" s="456"/>
      <c r="F212" s="456"/>
      <c r="G212" s="456"/>
      <c r="H212" s="456"/>
      <c r="I212" s="456"/>
      <c r="J212" s="456"/>
      <c r="K212" s="456"/>
      <c r="L212" s="456"/>
      <c r="M212" s="456"/>
      <c r="N212" s="455"/>
      <c r="O212" s="455"/>
      <c r="P212" s="455"/>
      <c r="Q212" s="455"/>
    </row>
    <row r="213" spans="1:17" x14ac:dyDescent="0.25">
      <c r="A213" s="455"/>
      <c r="B213" s="455"/>
      <c r="C213" s="455"/>
      <c r="D213" s="455"/>
      <c r="E213" s="456"/>
      <c r="F213" s="456"/>
      <c r="G213" s="456"/>
      <c r="H213" s="456"/>
      <c r="I213" s="456"/>
      <c r="J213" s="456"/>
      <c r="K213" s="456"/>
      <c r="L213" s="456"/>
      <c r="M213" s="456"/>
      <c r="N213" s="455"/>
      <c r="O213" s="455"/>
      <c r="P213" s="455"/>
      <c r="Q213" s="455"/>
    </row>
    <row r="214" spans="1:17" x14ac:dyDescent="0.25">
      <c r="A214" s="455"/>
      <c r="B214" s="455"/>
      <c r="C214" s="455"/>
      <c r="D214" s="455"/>
      <c r="E214" s="456"/>
      <c r="F214" s="456"/>
      <c r="G214" s="456"/>
      <c r="H214" s="456"/>
      <c r="I214" s="456"/>
      <c r="J214" s="456"/>
      <c r="K214" s="456"/>
      <c r="L214" s="456"/>
      <c r="M214" s="456"/>
      <c r="N214" s="455"/>
      <c r="O214" s="455"/>
      <c r="P214" s="455"/>
      <c r="Q214" s="455"/>
    </row>
    <row r="215" spans="1:17" x14ac:dyDescent="0.25">
      <c r="A215" s="455"/>
      <c r="B215" s="455"/>
      <c r="C215" s="455"/>
      <c r="D215" s="455"/>
      <c r="E215" s="456"/>
      <c r="F215" s="456"/>
      <c r="G215" s="456"/>
      <c r="H215" s="456"/>
      <c r="I215" s="456"/>
      <c r="J215" s="456"/>
      <c r="K215" s="456"/>
      <c r="L215" s="456"/>
      <c r="M215" s="456"/>
      <c r="N215" s="455"/>
      <c r="O215" s="455"/>
      <c r="P215" s="455"/>
      <c r="Q215" s="455"/>
    </row>
    <row r="216" spans="1:17" x14ac:dyDescent="0.25">
      <c r="A216" s="455"/>
      <c r="B216" s="455"/>
      <c r="C216" s="455"/>
      <c r="D216" s="455"/>
      <c r="E216" s="456"/>
      <c r="F216" s="456"/>
      <c r="G216" s="456"/>
      <c r="H216" s="456"/>
      <c r="I216" s="456"/>
      <c r="J216" s="456"/>
      <c r="K216" s="456"/>
      <c r="L216" s="456"/>
      <c r="M216" s="456"/>
      <c r="N216" s="455"/>
      <c r="O216" s="455"/>
      <c r="P216" s="455"/>
      <c r="Q216" s="455"/>
    </row>
    <row r="217" spans="1:17" x14ac:dyDescent="0.25">
      <c r="A217" s="455"/>
      <c r="B217" s="455"/>
      <c r="C217" s="455"/>
      <c r="D217" s="455"/>
      <c r="E217" s="456"/>
      <c r="F217" s="456"/>
      <c r="G217" s="456"/>
      <c r="H217" s="456"/>
      <c r="I217" s="456"/>
      <c r="J217" s="456"/>
      <c r="K217" s="456"/>
      <c r="L217" s="456"/>
      <c r="M217" s="456"/>
      <c r="N217" s="455"/>
      <c r="O217" s="455"/>
      <c r="P217" s="455"/>
      <c r="Q217" s="455"/>
    </row>
    <row r="218" spans="1:17" x14ac:dyDescent="0.25">
      <c r="A218" s="455"/>
      <c r="B218" s="455"/>
      <c r="C218" s="455"/>
      <c r="D218" s="455"/>
      <c r="E218" s="456"/>
      <c r="F218" s="456"/>
      <c r="G218" s="456"/>
      <c r="H218" s="456"/>
      <c r="I218" s="456"/>
      <c r="J218" s="456"/>
      <c r="K218" s="456"/>
      <c r="L218" s="456"/>
      <c r="M218" s="456"/>
      <c r="N218" s="455"/>
      <c r="O218" s="455"/>
      <c r="P218" s="455"/>
      <c r="Q218" s="455"/>
    </row>
    <row r="219" spans="1:17" x14ac:dyDescent="0.25">
      <c r="A219" s="455"/>
      <c r="B219" s="455"/>
      <c r="C219" s="455"/>
      <c r="D219" s="455"/>
      <c r="E219" s="456"/>
      <c r="F219" s="456"/>
      <c r="G219" s="456"/>
      <c r="H219" s="456"/>
      <c r="I219" s="456"/>
      <c r="J219" s="456"/>
      <c r="K219" s="456"/>
      <c r="L219" s="456"/>
      <c r="M219" s="456"/>
      <c r="N219" s="455"/>
      <c r="O219" s="455"/>
      <c r="P219" s="455"/>
      <c r="Q219" s="455"/>
    </row>
    <row r="220" spans="1:17" x14ac:dyDescent="0.25">
      <c r="A220" s="455"/>
      <c r="B220" s="455"/>
      <c r="C220" s="455"/>
      <c r="D220" s="455"/>
      <c r="E220" s="456"/>
      <c r="F220" s="456"/>
      <c r="G220" s="456"/>
      <c r="H220" s="456"/>
      <c r="I220" s="456"/>
      <c r="J220" s="456"/>
      <c r="K220" s="456"/>
      <c r="L220" s="456"/>
      <c r="M220" s="456"/>
      <c r="N220" s="455"/>
      <c r="O220" s="455"/>
      <c r="P220" s="455"/>
      <c r="Q220" s="455"/>
    </row>
    <row r="221" spans="1:17" x14ac:dyDescent="0.25">
      <c r="A221" s="455"/>
      <c r="B221" s="455"/>
      <c r="C221" s="455"/>
      <c r="D221" s="455"/>
      <c r="E221" s="456"/>
      <c r="F221" s="456"/>
      <c r="G221" s="456"/>
      <c r="H221" s="456"/>
      <c r="I221" s="456"/>
      <c r="J221" s="456"/>
      <c r="K221" s="456"/>
      <c r="L221" s="456"/>
      <c r="M221" s="456"/>
      <c r="N221" s="455"/>
      <c r="O221" s="455"/>
      <c r="P221" s="455"/>
      <c r="Q221" s="455"/>
    </row>
    <row r="222" spans="1:17" x14ac:dyDescent="0.25">
      <c r="A222" s="455"/>
      <c r="B222" s="455"/>
      <c r="C222" s="455"/>
      <c r="D222" s="455"/>
      <c r="E222" s="456"/>
      <c r="F222" s="456"/>
      <c r="G222" s="456"/>
      <c r="H222" s="456"/>
      <c r="I222" s="456"/>
      <c r="J222" s="456"/>
      <c r="K222" s="456"/>
      <c r="L222" s="456"/>
      <c r="M222" s="456"/>
      <c r="N222" s="455"/>
      <c r="O222" s="455"/>
      <c r="P222" s="455"/>
      <c r="Q222" s="455"/>
    </row>
    <row r="223" spans="1:17" x14ac:dyDescent="0.25">
      <c r="A223" s="455"/>
      <c r="B223" s="455"/>
      <c r="C223" s="455"/>
      <c r="D223" s="455"/>
      <c r="E223" s="456"/>
      <c r="F223" s="456"/>
      <c r="G223" s="456"/>
      <c r="H223" s="456"/>
      <c r="I223" s="456"/>
      <c r="J223" s="456"/>
      <c r="K223" s="456"/>
      <c r="L223" s="456"/>
      <c r="M223" s="456"/>
      <c r="N223" s="455"/>
      <c r="O223" s="455"/>
      <c r="P223" s="455"/>
      <c r="Q223" s="455"/>
    </row>
    <row r="224" spans="1:17" x14ac:dyDescent="0.25">
      <c r="A224" s="455"/>
      <c r="B224" s="455"/>
      <c r="C224" s="455"/>
      <c r="D224" s="455"/>
      <c r="E224" s="456"/>
      <c r="F224" s="456"/>
      <c r="G224" s="456"/>
      <c r="H224" s="456"/>
      <c r="I224" s="456"/>
      <c r="J224" s="456"/>
      <c r="K224" s="456"/>
      <c r="L224" s="456"/>
      <c r="M224" s="456"/>
      <c r="N224" s="455"/>
      <c r="O224" s="455"/>
      <c r="P224" s="455"/>
      <c r="Q224" s="455"/>
    </row>
    <row r="225" spans="1:17" x14ac:dyDescent="0.25">
      <c r="A225" s="455"/>
      <c r="B225" s="455"/>
      <c r="C225" s="455"/>
      <c r="D225" s="455"/>
      <c r="E225" s="456"/>
      <c r="F225" s="456"/>
      <c r="G225" s="456"/>
      <c r="H225" s="456"/>
      <c r="I225" s="456"/>
      <c r="J225" s="456"/>
      <c r="K225" s="456"/>
      <c r="L225" s="456"/>
      <c r="M225" s="456"/>
      <c r="N225" s="455"/>
      <c r="O225" s="455"/>
      <c r="P225" s="455"/>
      <c r="Q225" s="455"/>
    </row>
    <row r="226" spans="1:17" x14ac:dyDescent="0.25">
      <c r="A226" s="455"/>
      <c r="B226" s="455"/>
      <c r="C226" s="455"/>
      <c r="D226" s="455"/>
      <c r="E226" s="456"/>
      <c r="F226" s="456"/>
      <c r="G226" s="456"/>
      <c r="H226" s="456"/>
      <c r="I226" s="456"/>
      <c r="J226" s="456"/>
      <c r="K226" s="456"/>
      <c r="L226" s="456"/>
      <c r="M226" s="456"/>
      <c r="N226" s="455"/>
      <c r="O226" s="455"/>
      <c r="P226" s="455"/>
      <c r="Q226" s="455"/>
    </row>
    <row r="227" spans="1:17" x14ac:dyDescent="0.25">
      <c r="A227" s="455"/>
      <c r="B227" s="455"/>
      <c r="C227" s="455"/>
      <c r="D227" s="455"/>
      <c r="E227" s="456"/>
      <c r="F227" s="456"/>
      <c r="G227" s="456"/>
      <c r="H227" s="456"/>
      <c r="I227" s="456"/>
      <c r="J227" s="456"/>
      <c r="K227" s="456"/>
      <c r="L227" s="456"/>
      <c r="M227" s="456"/>
      <c r="N227" s="455"/>
      <c r="O227" s="455"/>
      <c r="P227" s="455"/>
      <c r="Q227" s="455"/>
    </row>
    <row r="228" spans="1:17" x14ac:dyDescent="0.25">
      <c r="A228" s="455"/>
      <c r="B228" s="455"/>
      <c r="C228" s="455"/>
      <c r="D228" s="455"/>
      <c r="E228" s="456"/>
      <c r="F228" s="456"/>
      <c r="G228" s="456"/>
      <c r="H228" s="456"/>
      <c r="I228" s="456"/>
      <c r="J228" s="456"/>
      <c r="K228" s="456"/>
      <c r="L228" s="456"/>
      <c r="M228" s="456"/>
      <c r="N228" s="455"/>
      <c r="O228" s="455"/>
      <c r="P228" s="455"/>
      <c r="Q228" s="455"/>
    </row>
    <row r="229" spans="1:17" x14ac:dyDescent="0.25">
      <c r="A229" s="455"/>
      <c r="B229" s="455"/>
      <c r="C229" s="455"/>
      <c r="D229" s="455"/>
      <c r="E229" s="456"/>
      <c r="F229" s="456"/>
      <c r="G229" s="456"/>
      <c r="H229" s="456"/>
      <c r="I229" s="456"/>
      <c r="J229" s="456"/>
      <c r="K229" s="456"/>
      <c r="L229" s="456"/>
      <c r="M229" s="456"/>
      <c r="N229" s="455"/>
      <c r="O229" s="455"/>
      <c r="P229" s="455"/>
      <c r="Q229" s="455"/>
    </row>
    <row r="230" spans="1:17" x14ac:dyDescent="0.25">
      <c r="A230" s="455"/>
      <c r="B230" s="455"/>
      <c r="C230" s="455"/>
      <c r="D230" s="455"/>
      <c r="E230" s="456"/>
      <c r="F230" s="456"/>
      <c r="G230" s="456"/>
      <c r="H230" s="456"/>
      <c r="I230" s="456"/>
      <c r="J230" s="456"/>
      <c r="K230" s="456"/>
      <c r="L230" s="456"/>
      <c r="M230" s="456"/>
      <c r="N230" s="455"/>
      <c r="O230" s="455"/>
      <c r="P230" s="455"/>
      <c r="Q230" s="455"/>
    </row>
    <row r="231" spans="1:17" x14ac:dyDescent="0.25">
      <c r="A231" s="455"/>
      <c r="B231" s="455"/>
      <c r="C231" s="455"/>
      <c r="D231" s="455"/>
      <c r="E231" s="456"/>
      <c r="F231" s="456"/>
      <c r="G231" s="456"/>
      <c r="H231" s="456"/>
      <c r="I231" s="456"/>
      <c r="J231" s="456"/>
      <c r="K231" s="456"/>
      <c r="L231" s="456"/>
      <c r="M231" s="456"/>
      <c r="N231" s="455"/>
      <c r="O231" s="455"/>
      <c r="P231" s="455"/>
      <c r="Q231" s="455"/>
    </row>
    <row r="232" spans="1:17" x14ac:dyDescent="0.25">
      <c r="A232" s="455"/>
      <c r="B232" s="455"/>
      <c r="C232" s="455"/>
      <c r="D232" s="455"/>
      <c r="E232" s="456"/>
      <c r="F232" s="456"/>
      <c r="G232" s="456"/>
      <c r="H232" s="456"/>
      <c r="I232" s="456"/>
      <c r="J232" s="456"/>
      <c r="K232" s="456"/>
      <c r="L232" s="456"/>
      <c r="M232" s="456"/>
      <c r="N232" s="455"/>
      <c r="O232" s="455"/>
      <c r="P232" s="455"/>
      <c r="Q232" s="455"/>
    </row>
    <row r="233" spans="1:17" x14ac:dyDescent="0.25">
      <c r="A233" s="455"/>
      <c r="B233" s="455"/>
      <c r="C233" s="455"/>
      <c r="D233" s="455"/>
      <c r="E233" s="456"/>
      <c r="F233" s="456"/>
      <c r="G233" s="456"/>
      <c r="H233" s="456"/>
      <c r="I233" s="456"/>
      <c r="J233" s="456"/>
      <c r="K233" s="456"/>
      <c r="L233" s="456"/>
      <c r="M233" s="456"/>
      <c r="N233" s="455"/>
      <c r="O233" s="455"/>
      <c r="P233" s="455"/>
      <c r="Q233" s="455"/>
    </row>
    <row r="234" spans="1:17" x14ac:dyDescent="0.25">
      <c r="A234" s="455"/>
      <c r="B234" s="455"/>
      <c r="C234" s="455"/>
      <c r="D234" s="455"/>
      <c r="E234" s="456"/>
      <c r="F234" s="456"/>
      <c r="G234" s="456"/>
      <c r="H234" s="456"/>
      <c r="I234" s="456"/>
      <c r="J234" s="456"/>
      <c r="K234" s="456"/>
      <c r="L234" s="456"/>
      <c r="M234" s="456"/>
      <c r="N234" s="455"/>
      <c r="O234" s="455"/>
      <c r="P234" s="455"/>
      <c r="Q234" s="455"/>
    </row>
    <row r="235" spans="1:17" x14ac:dyDescent="0.25">
      <c r="A235" s="455"/>
      <c r="B235" s="455"/>
      <c r="C235" s="455"/>
      <c r="D235" s="455"/>
      <c r="E235" s="456"/>
      <c r="F235" s="456"/>
      <c r="G235" s="456"/>
      <c r="H235" s="456"/>
      <c r="I235" s="456"/>
      <c r="J235" s="456"/>
      <c r="K235" s="456"/>
      <c r="L235" s="456"/>
      <c r="M235" s="456"/>
      <c r="N235" s="455"/>
      <c r="O235" s="455"/>
      <c r="P235" s="455"/>
      <c r="Q235" s="455"/>
    </row>
    <row r="236" spans="1:17" x14ac:dyDescent="0.25">
      <c r="A236" s="455"/>
      <c r="B236" s="455"/>
      <c r="C236" s="455"/>
      <c r="D236" s="455"/>
      <c r="E236" s="456"/>
      <c r="F236" s="456"/>
      <c r="G236" s="456"/>
      <c r="H236" s="456"/>
      <c r="I236" s="456"/>
      <c r="J236" s="456"/>
      <c r="K236" s="456"/>
      <c r="L236" s="456"/>
      <c r="M236" s="456"/>
      <c r="N236" s="455"/>
      <c r="O236" s="455"/>
      <c r="P236" s="455"/>
      <c r="Q236" s="455"/>
    </row>
    <row r="237" spans="1:17" x14ac:dyDescent="0.25">
      <c r="A237" s="455"/>
      <c r="B237" s="455"/>
      <c r="C237" s="455"/>
      <c r="D237" s="455"/>
      <c r="E237" s="456"/>
      <c r="F237" s="456"/>
      <c r="G237" s="456"/>
      <c r="H237" s="456"/>
      <c r="I237" s="456"/>
      <c r="J237" s="456"/>
      <c r="K237" s="456"/>
      <c r="L237" s="456"/>
      <c r="M237" s="456"/>
      <c r="N237" s="455"/>
      <c r="O237" s="455"/>
      <c r="P237" s="455"/>
      <c r="Q237" s="455"/>
    </row>
    <row r="238" spans="1:17" x14ac:dyDescent="0.25">
      <c r="A238" s="455"/>
      <c r="B238" s="455"/>
      <c r="C238" s="455"/>
      <c r="D238" s="455"/>
      <c r="E238" s="456"/>
      <c r="F238" s="456"/>
      <c r="G238" s="456"/>
      <c r="H238" s="456"/>
      <c r="I238" s="456"/>
      <c r="J238" s="456"/>
      <c r="K238" s="456"/>
      <c r="L238" s="456"/>
      <c r="M238" s="456"/>
      <c r="N238" s="455"/>
      <c r="O238" s="455"/>
      <c r="P238" s="455"/>
      <c r="Q238" s="455"/>
    </row>
    <row r="239" spans="1:17" x14ac:dyDescent="0.25">
      <c r="A239" s="455"/>
      <c r="B239" s="455"/>
      <c r="C239" s="455"/>
      <c r="D239" s="455"/>
      <c r="E239" s="456"/>
      <c r="F239" s="456"/>
      <c r="G239" s="456"/>
      <c r="H239" s="456"/>
      <c r="I239" s="456"/>
      <c r="J239" s="456"/>
      <c r="K239" s="456"/>
      <c r="L239" s="456"/>
      <c r="M239" s="456"/>
      <c r="N239" s="455"/>
      <c r="O239" s="455"/>
      <c r="P239" s="455"/>
      <c r="Q239" s="455"/>
    </row>
    <row r="240" spans="1:17" x14ac:dyDescent="0.25">
      <c r="A240" s="455"/>
      <c r="B240" s="455"/>
      <c r="C240" s="455"/>
      <c r="D240" s="455"/>
      <c r="E240" s="456"/>
      <c r="F240" s="456"/>
      <c r="G240" s="456"/>
      <c r="H240" s="456"/>
      <c r="I240" s="456"/>
      <c r="J240" s="456"/>
      <c r="K240" s="456"/>
      <c r="L240" s="456"/>
      <c r="M240" s="456"/>
      <c r="N240" s="455"/>
      <c r="O240" s="455"/>
      <c r="P240" s="455"/>
      <c r="Q240" s="455"/>
    </row>
    <row r="241" spans="1:17" x14ac:dyDescent="0.25">
      <c r="A241" s="455"/>
      <c r="B241" s="455"/>
      <c r="C241" s="455"/>
      <c r="D241" s="455"/>
      <c r="E241" s="456"/>
      <c r="F241" s="456"/>
      <c r="G241" s="456"/>
      <c r="H241" s="456"/>
      <c r="I241" s="456"/>
      <c r="J241" s="456"/>
      <c r="K241" s="456"/>
      <c r="L241" s="456"/>
      <c r="M241" s="456"/>
      <c r="N241" s="455"/>
      <c r="O241" s="455"/>
      <c r="P241" s="455"/>
      <c r="Q241" s="455"/>
    </row>
    <row r="242" spans="1:17" x14ac:dyDescent="0.25">
      <c r="A242" s="455"/>
      <c r="B242" s="455"/>
      <c r="C242" s="455"/>
      <c r="D242" s="455"/>
      <c r="E242" s="456"/>
      <c r="F242" s="456"/>
      <c r="G242" s="456"/>
      <c r="H242" s="456"/>
      <c r="I242" s="456"/>
      <c r="J242" s="456"/>
      <c r="K242" s="456"/>
      <c r="L242" s="456"/>
      <c r="M242" s="456"/>
      <c r="N242" s="455"/>
      <c r="O242" s="455"/>
      <c r="P242" s="455"/>
      <c r="Q242" s="455"/>
    </row>
    <row r="243" spans="1:17" x14ac:dyDescent="0.25">
      <c r="A243" s="455"/>
      <c r="B243" s="455"/>
      <c r="C243" s="455"/>
      <c r="D243" s="455"/>
      <c r="E243" s="456"/>
      <c r="F243" s="456"/>
      <c r="G243" s="456"/>
      <c r="H243" s="456"/>
      <c r="I243" s="456"/>
      <c r="J243" s="456"/>
      <c r="K243" s="456"/>
      <c r="L243" s="456"/>
      <c r="M243" s="456"/>
      <c r="N243" s="455"/>
      <c r="O243" s="455"/>
      <c r="P243" s="455"/>
      <c r="Q243" s="455"/>
    </row>
    <row r="244" spans="1:17" x14ac:dyDescent="0.25">
      <c r="A244" s="455"/>
      <c r="B244" s="455"/>
      <c r="C244" s="455"/>
      <c r="D244" s="455"/>
      <c r="E244" s="456"/>
      <c r="F244" s="456"/>
      <c r="G244" s="456"/>
      <c r="H244" s="456"/>
      <c r="I244" s="456"/>
      <c r="J244" s="456"/>
      <c r="K244" s="456"/>
      <c r="L244" s="456"/>
      <c r="M244" s="456"/>
      <c r="N244" s="455"/>
      <c r="O244" s="455"/>
      <c r="P244" s="455"/>
      <c r="Q244" s="455"/>
    </row>
    <row r="245" spans="1:17" x14ac:dyDescent="0.25">
      <c r="A245" s="455"/>
      <c r="B245" s="455"/>
      <c r="C245" s="455"/>
      <c r="D245" s="455"/>
      <c r="E245" s="456"/>
      <c r="F245" s="456"/>
      <c r="G245" s="456"/>
      <c r="H245" s="456"/>
      <c r="I245" s="456"/>
      <c r="J245" s="456"/>
      <c r="K245" s="456"/>
      <c r="L245" s="456"/>
      <c r="M245" s="456"/>
      <c r="N245" s="455"/>
      <c r="O245" s="455"/>
      <c r="P245" s="455"/>
      <c r="Q245" s="455"/>
    </row>
    <row r="246" spans="1:17" x14ac:dyDescent="0.25">
      <c r="A246" s="455"/>
      <c r="B246" s="455"/>
      <c r="C246" s="455"/>
      <c r="D246" s="455"/>
      <c r="E246" s="456"/>
      <c r="F246" s="456"/>
      <c r="G246" s="456"/>
      <c r="H246" s="456"/>
      <c r="I246" s="456"/>
      <c r="J246" s="456"/>
      <c r="K246" s="456"/>
      <c r="L246" s="456"/>
      <c r="M246" s="456"/>
      <c r="N246" s="455"/>
      <c r="O246" s="455"/>
      <c r="P246" s="455"/>
      <c r="Q246" s="455"/>
    </row>
    <row r="247" spans="1:17" x14ac:dyDescent="0.25">
      <c r="A247" s="455"/>
      <c r="B247" s="455"/>
      <c r="C247" s="455"/>
      <c r="D247" s="455"/>
      <c r="E247" s="456"/>
      <c r="F247" s="456"/>
      <c r="G247" s="456"/>
      <c r="H247" s="456"/>
      <c r="I247" s="456"/>
      <c r="J247" s="456"/>
      <c r="K247" s="456"/>
      <c r="L247" s="456"/>
      <c r="M247" s="456"/>
      <c r="N247" s="455"/>
      <c r="O247" s="455"/>
      <c r="P247" s="455"/>
      <c r="Q247" s="455"/>
    </row>
    <row r="248" spans="1:17" x14ac:dyDescent="0.25">
      <c r="A248" s="455"/>
      <c r="B248" s="455"/>
      <c r="C248" s="455"/>
      <c r="D248" s="455"/>
      <c r="E248" s="456"/>
      <c r="F248" s="456"/>
      <c r="G248" s="456"/>
      <c r="H248" s="456"/>
      <c r="I248" s="456"/>
      <c r="J248" s="456"/>
      <c r="K248" s="456"/>
      <c r="L248" s="456"/>
      <c r="M248" s="456"/>
      <c r="N248" s="455"/>
      <c r="O248" s="455"/>
      <c r="P248" s="455"/>
      <c r="Q248" s="455"/>
    </row>
    <row r="249" spans="1:17" x14ac:dyDescent="0.25">
      <c r="A249" s="455"/>
      <c r="B249" s="455"/>
      <c r="C249" s="455"/>
      <c r="D249" s="455"/>
      <c r="E249" s="456"/>
      <c r="F249" s="456"/>
      <c r="G249" s="456"/>
      <c r="H249" s="456"/>
      <c r="I249" s="456"/>
      <c r="J249" s="456"/>
      <c r="K249" s="456"/>
      <c r="L249" s="456"/>
      <c r="M249" s="456"/>
      <c r="N249" s="455"/>
      <c r="O249" s="455"/>
      <c r="P249" s="455"/>
      <c r="Q249" s="455"/>
    </row>
    <row r="250" spans="1:17" x14ac:dyDescent="0.25">
      <c r="A250" s="455"/>
      <c r="B250" s="455"/>
      <c r="C250" s="455"/>
      <c r="D250" s="455"/>
      <c r="E250" s="456"/>
      <c r="F250" s="456"/>
      <c r="G250" s="456"/>
      <c r="H250" s="456"/>
      <c r="I250" s="456"/>
      <c r="J250" s="456"/>
      <c r="K250" s="456"/>
      <c r="L250" s="456"/>
      <c r="M250" s="456"/>
      <c r="N250" s="455"/>
      <c r="O250" s="455"/>
      <c r="P250" s="455"/>
      <c r="Q250" s="455"/>
    </row>
    <row r="251" spans="1:17" x14ac:dyDescent="0.25">
      <c r="A251" s="455"/>
      <c r="B251" s="455"/>
      <c r="C251" s="455"/>
      <c r="D251" s="455"/>
      <c r="E251" s="456"/>
      <c r="F251" s="456"/>
      <c r="G251" s="456"/>
      <c r="H251" s="456"/>
      <c r="I251" s="456"/>
      <c r="J251" s="456"/>
      <c r="K251" s="456"/>
      <c r="L251" s="456"/>
      <c r="M251" s="456"/>
      <c r="N251" s="455"/>
      <c r="O251" s="455"/>
      <c r="P251" s="455"/>
      <c r="Q251" s="455"/>
    </row>
    <row r="252" spans="1:17" x14ac:dyDescent="0.25">
      <c r="A252" s="455"/>
      <c r="B252" s="455"/>
      <c r="C252" s="455"/>
      <c r="D252" s="455"/>
      <c r="E252" s="456"/>
      <c r="F252" s="456"/>
      <c r="G252" s="456"/>
      <c r="H252" s="456"/>
      <c r="I252" s="456"/>
      <c r="J252" s="456"/>
      <c r="K252" s="456"/>
      <c r="L252" s="456"/>
      <c r="M252" s="456"/>
      <c r="N252" s="455"/>
      <c r="O252" s="455"/>
      <c r="P252" s="455"/>
      <c r="Q252" s="455"/>
    </row>
    <row r="253" spans="1:17" x14ac:dyDescent="0.25">
      <c r="A253" s="455"/>
      <c r="B253" s="455"/>
      <c r="C253" s="455"/>
      <c r="D253" s="455"/>
      <c r="E253" s="456"/>
      <c r="F253" s="456"/>
      <c r="G253" s="456"/>
      <c r="H253" s="456"/>
      <c r="I253" s="456"/>
      <c r="J253" s="456"/>
      <c r="K253" s="456"/>
      <c r="L253" s="456"/>
      <c r="M253" s="456"/>
      <c r="N253" s="455"/>
      <c r="O253" s="455"/>
      <c r="P253" s="455"/>
      <c r="Q253" s="455"/>
    </row>
    <row r="254" spans="1:17" x14ac:dyDescent="0.25">
      <c r="A254" s="455"/>
      <c r="B254" s="455"/>
      <c r="C254" s="455"/>
      <c r="D254" s="455"/>
      <c r="E254" s="456"/>
      <c r="F254" s="456"/>
      <c r="G254" s="456"/>
      <c r="H254" s="456"/>
      <c r="I254" s="456"/>
      <c r="J254" s="456"/>
      <c r="K254" s="456"/>
      <c r="L254" s="456"/>
      <c r="M254" s="456"/>
      <c r="N254" s="455"/>
      <c r="O254" s="455"/>
      <c r="P254" s="455"/>
      <c r="Q254" s="455"/>
    </row>
    <row r="255" spans="1:17" x14ac:dyDescent="0.25">
      <c r="A255" s="455"/>
      <c r="B255" s="455"/>
      <c r="C255" s="455"/>
      <c r="D255" s="455"/>
      <c r="E255" s="456"/>
      <c r="F255" s="456"/>
      <c r="G255" s="456"/>
      <c r="H255" s="456"/>
      <c r="I255" s="456"/>
      <c r="J255" s="456"/>
      <c r="K255" s="456"/>
      <c r="L255" s="456"/>
      <c r="M255" s="456"/>
      <c r="N255" s="455"/>
      <c r="O255" s="455"/>
      <c r="P255" s="455"/>
      <c r="Q255" s="455"/>
    </row>
    <row r="256" spans="1:17" x14ac:dyDescent="0.25">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2023-08-25T08:15:03Z</dcterms:created>
  <dcterms:modified xsi:type="dcterms:W3CDTF">2023-08-25T08:18:08Z</dcterms:modified>
</cp:coreProperties>
</file>